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ng.Tang\Desktop\Prop 39 Rocket Ship\RFP\Published RFP\"/>
    </mc:Choice>
  </mc:AlternateContent>
  <bookViews>
    <workbookView xWindow="3329" yWindow="0" windowWidth="27690" windowHeight="12498" tabRatio="709"/>
  </bookViews>
  <sheets>
    <sheet name="Discovery Prep Lighting" sheetId="2" r:id="rId1"/>
    <sheet name="Mosaic Elementary Lighting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7" i="1" l="1"/>
  <c r="P56" i="2"/>
  <c r="P8" i="2"/>
  <c r="M24" i="2" l="1"/>
  <c r="M14" i="2"/>
  <c r="M16" i="2"/>
  <c r="M17" i="2"/>
  <c r="M19" i="2"/>
  <c r="M20" i="2"/>
  <c r="M21" i="2"/>
  <c r="M22" i="2"/>
  <c r="M23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6" i="2"/>
  <c r="M47" i="2"/>
  <c r="M48" i="2"/>
  <c r="M49" i="2"/>
  <c r="M50" i="2"/>
  <c r="M51" i="2"/>
  <c r="M52" i="2"/>
  <c r="M53" i="2"/>
  <c r="M54" i="2"/>
  <c r="M55" i="2"/>
  <c r="M13" i="2"/>
  <c r="E34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17" i="2"/>
  <c r="H15" i="2"/>
  <c r="H5" i="2" l="1"/>
  <c r="H6" i="2"/>
  <c r="H7" i="2"/>
  <c r="H4" i="2"/>
  <c r="Q56" i="2" l="1"/>
  <c r="O56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6" i="2"/>
  <c r="H14" i="2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H13" i="2"/>
  <c r="Q8" i="2"/>
  <c r="O8" i="2"/>
  <c r="Q57" i="1"/>
  <c r="O57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H46" i="1"/>
  <c r="H45" i="1"/>
  <c r="H37" i="1"/>
  <c r="H35" i="1"/>
  <c r="H34" i="1"/>
  <c r="H16" i="1"/>
  <c r="H33" i="1"/>
  <c r="H22" i="1"/>
  <c r="H14" i="1"/>
  <c r="H15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52" i="1"/>
  <c r="H53" i="1"/>
  <c r="H54" i="1"/>
  <c r="H38" i="1"/>
  <c r="H39" i="1"/>
  <c r="H40" i="1"/>
  <c r="H41" i="1"/>
  <c r="H43" i="1"/>
  <c r="H42" i="1"/>
  <c r="H44" i="1"/>
  <c r="H47" i="1"/>
  <c r="H48" i="1"/>
  <c r="H49" i="1"/>
  <c r="H50" i="1"/>
  <c r="H51" i="1"/>
  <c r="H36" i="1"/>
  <c r="H55" i="1"/>
  <c r="H56" i="1"/>
  <c r="H12" i="1"/>
  <c r="H11" i="1"/>
</calcChain>
</file>

<file path=xl/sharedStrings.xml><?xml version="1.0" encoding="utf-8"?>
<sst xmlns="http://schemas.openxmlformats.org/spreadsheetml/2006/main" count="672" uniqueCount="135">
  <si>
    <t>Line #</t>
  </si>
  <si>
    <t>Location</t>
  </si>
  <si>
    <t>Description</t>
  </si>
  <si>
    <t>Hallway 1st Floor</t>
  </si>
  <si>
    <t>Admin 114</t>
  </si>
  <si>
    <t>Office 108</t>
  </si>
  <si>
    <t>LED Fixture</t>
  </si>
  <si>
    <t>Office 109</t>
  </si>
  <si>
    <t>Office 108 - Storage</t>
  </si>
  <si>
    <t>-</t>
  </si>
  <si>
    <t>Learning Lab 104</t>
  </si>
  <si>
    <t>Girls Restroom 110</t>
  </si>
  <si>
    <t>Boys Restroom 111</t>
  </si>
  <si>
    <t>Boys Restroom 112</t>
  </si>
  <si>
    <t>Girls Restroom 113</t>
  </si>
  <si>
    <t>Servery 104</t>
  </si>
  <si>
    <t>Classroom 102</t>
  </si>
  <si>
    <t>Classroom 118</t>
  </si>
  <si>
    <t>Classroom 119</t>
  </si>
  <si>
    <t>Classroom 120</t>
  </si>
  <si>
    <t>Classroom 121</t>
  </si>
  <si>
    <t>Classroom 122</t>
  </si>
  <si>
    <t>Classroom 123</t>
  </si>
  <si>
    <t>Classroom 215</t>
  </si>
  <si>
    <t>Classroom 216</t>
  </si>
  <si>
    <t>Classroom 214</t>
  </si>
  <si>
    <t>Classroom 201</t>
  </si>
  <si>
    <t>Classroom 202</t>
  </si>
  <si>
    <t>Office 203</t>
  </si>
  <si>
    <t>Classroom 204</t>
  </si>
  <si>
    <t>Classroom 205</t>
  </si>
  <si>
    <t>Staff Room 207</t>
  </si>
  <si>
    <t>Classroom 208</t>
  </si>
  <si>
    <t>Boys Restroom 211</t>
  </si>
  <si>
    <t>Girls Restroom 212</t>
  </si>
  <si>
    <t>Classroom 217</t>
  </si>
  <si>
    <t>Classroom 218</t>
  </si>
  <si>
    <t>Classroom 103</t>
  </si>
  <si>
    <t>Custodian 105</t>
  </si>
  <si>
    <t>Data 101</t>
  </si>
  <si>
    <t>Storage 124</t>
  </si>
  <si>
    <t>Office 206</t>
  </si>
  <si>
    <t>Hallway 2nd Floor</t>
  </si>
  <si>
    <t>Hallway 2nd Floor - R/Rs Zone</t>
  </si>
  <si>
    <t>Hallway 1st Floor - R/Rs Zone</t>
  </si>
  <si>
    <t>Hallway 2nd Floor - Stairs near CR102</t>
  </si>
  <si>
    <t>Hallway 2nd Floor - Stairs near CR123</t>
  </si>
  <si>
    <t>Staff Room 207 - R/Rs #1</t>
  </si>
  <si>
    <t>Staff Room 207 - R/Rs #2</t>
  </si>
  <si>
    <t>Boys Restroom 209</t>
  </si>
  <si>
    <t>Girls Restroom 210</t>
  </si>
  <si>
    <t>Qty</t>
  </si>
  <si>
    <t xml:space="preserve">Existing Lighting </t>
  </si>
  <si>
    <t>Building Facade</t>
  </si>
  <si>
    <t>Parking Lot</t>
  </si>
  <si>
    <t>250W MH Pole Fixture</t>
  </si>
  <si>
    <t>32W CFL Wall Pack</t>
  </si>
  <si>
    <t>LED Wall Pack</t>
  </si>
  <si>
    <t>150W MH Wall Pack</t>
  </si>
  <si>
    <t>LED Retrofit Kit</t>
  </si>
  <si>
    <t>3-lamp (T) Fluorescent Fixture</t>
  </si>
  <si>
    <t>2-lamp (SM) Fluorescent Fixture</t>
  </si>
  <si>
    <t>2x2' (T) Fluorescent Fixture</t>
  </si>
  <si>
    <t>Existing Controls</t>
  </si>
  <si>
    <t>Proposed Lighting (A)</t>
  </si>
  <si>
    <t>Proposed Controls (B)</t>
  </si>
  <si>
    <t>2/2</t>
  </si>
  <si>
    <t>2-lamp Tubular LED</t>
  </si>
  <si>
    <t>(T)</t>
  </si>
  <si>
    <t>Legend</t>
  </si>
  <si>
    <t>(SM)</t>
  </si>
  <si>
    <t>(W)</t>
  </si>
  <si>
    <t>(C)</t>
  </si>
  <si>
    <t>Wall-mounted</t>
  </si>
  <si>
    <t>Ceinling-mounted</t>
  </si>
  <si>
    <t>Troffer</t>
  </si>
  <si>
    <t>Surface-mounted</t>
  </si>
  <si>
    <t>Shade Structure</t>
  </si>
  <si>
    <t>LED Canopy Fixture</t>
  </si>
  <si>
    <t>Admin Offices 102</t>
  </si>
  <si>
    <t>Hallway 1st Floor - Elevator Zone</t>
  </si>
  <si>
    <t>Conference Room 104</t>
  </si>
  <si>
    <t>Office 103</t>
  </si>
  <si>
    <t>1-lamp (T) Fluorescent Fixture</t>
  </si>
  <si>
    <t>MPR 106-1</t>
  </si>
  <si>
    <t>Classroom 107</t>
  </si>
  <si>
    <t>Classroom 108</t>
  </si>
  <si>
    <t>Classroom 114</t>
  </si>
  <si>
    <t>Classroom 116</t>
  </si>
  <si>
    <t>Boys R/Rs 109</t>
  </si>
  <si>
    <t>Girls R/Rs 110</t>
  </si>
  <si>
    <t>Servery 111</t>
  </si>
  <si>
    <t>Boys R/Rs 112</t>
  </si>
  <si>
    <t>Girls R/Rs 113</t>
  </si>
  <si>
    <t>Classroom 115</t>
  </si>
  <si>
    <t>Classroom 117</t>
  </si>
  <si>
    <t>Classroom 117 - Storage</t>
  </si>
  <si>
    <t>3-lamp (SM) Fluorescent Fixture</t>
  </si>
  <si>
    <t>Boys R/Rs 201</t>
  </si>
  <si>
    <t>Girls R/Rs 202</t>
  </si>
  <si>
    <t>Classroom 203</t>
  </si>
  <si>
    <t>Boys R/Rs 204</t>
  </si>
  <si>
    <t>Girls R/Rs 205</t>
  </si>
  <si>
    <t>Office 208</t>
  </si>
  <si>
    <t>Staff Room 209</t>
  </si>
  <si>
    <t>Staff Room 209 - R/Rs #1</t>
  </si>
  <si>
    <t>Staff Room 209 - R/Rs #2</t>
  </si>
  <si>
    <t>Office 210</t>
  </si>
  <si>
    <t>Classroom 211</t>
  </si>
  <si>
    <t>Classroom 212</t>
  </si>
  <si>
    <t>Classroom 213</t>
  </si>
  <si>
    <t>Classroom 219</t>
  </si>
  <si>
    <t>Office 218</t>
  </si>
  <si>
    <t>Hallway 2nd Floor - Stairs near 203</t>
  </si>
  <si>
    <t>Hallway 2nd Floor - Stairs near 219</t>
  </si>
  <si>
    <t>13W Compact Fluorescent Lamp</t>
  </si>
  <si>
    <t>Replacement LED Lamp</t>
  </si>
  <si>
    <t>MPR 106-2</t>
  </si>
  <si>
    <t>Daylighting Required</t>
  </si>
  <si>
    <t>T24 Controls (P+M)</t>
  </si>
  <si>
    <t>T24 Controls</t>
  </si>
  <si>
    <t>(P)</t>
  </si>
  <si>
    <t>(M)</t>
  </si>
  <si>
    <t>Motion Sensor</t>
  </si>
  <si>
    <t>Photocell Sensor</t>
  </si>
  <si>
    <t>Base</t>
  </si>
  <si>
    <t>Alternate</t>
  </si>
  <si>
    <t>Retrofit Kit</t>
  </si>
  <si>
    <t>Alternatre</t>
  </si>
  <si>
    <t>Cost (A)- Base</t>
  </si>
  <si>
    <t xml:space="preserve">Cost (A) -retrofit </t>
  </si>
  <si>
    <t>Cost (B)-Controls</t>
  </si>
  <si>
    <t>(W) Occ Sensor</t>
  </si>
  <si>
    <t>(W/C) Occ Sensor</t>
  </si>
  <si>
    <t>(C) Occ Sensor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</si>
</sst>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rgb="FFFFFFFF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A90A6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37" fontId="5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44" fontId="3" fillId="0" borderId="2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5" fillId="2" borderId="2" xfId="3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44" fontId="3" fillId="0" borderId="2" xfId="2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5 2" xfId="3"/>
  </cellStyles>
  <dxfs count="0"/>
  <tableStyles count="0" defaultTableStyle="TableStyleMedium2" defaultPivotStyle="PivotStyleLight16"/>
  <colors>
    <mruColors>
      <color rgb="FF0A9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5"/>
  <sheetViews>
    <sheetView tabSelected="1" zoomScale="90" zoomScaleNormal="90" workbookViewId="0">
      <selection activeCell="Q64" sqref="A11:Q64"/>
    </sheetView>
  </sheetViews>
  <sheetFormatPr defaultColWidth="9.109375" defaultRowHeight="13.25" x14ac:dyDescent="0.3"/>
  <cols>
    <col min="1" max="1" width="3.5546875" style="9" customWidth="1"/>
    <col min="2" max="2" width="5.6640625" style="9" customWidth="1"/>
    <col min="3" max="3" width="18.6640625" style="9" customWidth="1"/>
    <col min="4" max="4" width="40" style="9" hidden="1" customWidth="1"/>
    <col min="5" max="5" width="6.44140625" style="9" hidden="1" customWidth="1"/>
    <col min="6" max="6" width="12.44140625" style="9" customWidth="1"/>
    <col min="7" max="7" width="11.33203125" style="9" customWidth="1"/>
    <col min="8" max="8" width="6.44140625" style="9" customWidth="1"/>
    <col min="9" max="9" width="2.88671875" style="9" customWidth="1"/>
    <col min="10" max="10" width="14.88671875" style="9" customWidth="1"/>
    <col min="11" max="11" width="6.44140625" style="9" customWidth="1"/>
    <col min="12" max="12" width="13.88671875" style="9" customWidth="1"/>
    <col min="13" max="13" width="6.44140625" style="9" customWidth="1"/>
    <col min="14" max="14" width="3.109375" style="9" customWidth="1"/>
    <col min="15" max="17" width="8.88671875" style="9" customWidth="1"/>
    <col min="18" max="16384" width="9.109375" style="9"/>
  </cols>
  <sheetData>
    <row r="2" spans="2:17" x14ac:dyDescent="0.3">
      <c r="B2" s="26" t="s">
        <v>0</v>
      </c>
      <c r="C2" s="25" t="s">
        <v>52</v>
      </c>
      <c r="D2" s="25"/>
      <c r="E2" s="25"/>
      <c r="F2" s="25" t="s">
        <v>64</v>
      </c>
      <c r="G2" s="25"/>
      <c r="H2" s="25"/>
      <c r="J2" s="25" t="s">
        <v>63</v>
      </c>
      <c r="K2" s="25"/>
      <c r="L2" s="25" t="s">
        <v>65</v>
      </c>
      <c r="M2" s="25"/>
      <c r="O2" s="25" t="s">
        <v>129</v>
      </c>
      <c r="P2" s="25" t="s">
        <v>130</v>
      </c>
      <c r="Q2" s="25" t="s">
        <v>131</v>
      </c>
    </row>
    <row r="3" spans="2:17" x14ac:dyDescent="0.3">
      <c r="B3" s="27"/>
      <c r="C3" s="3" t="s">
        <v>1</v>
      </c>
      <c r="D3" s="3" t="s">
        <v>2</v>
      </c>
      <c r="E3" s="3" t="s">
        <v>51</v>
      </c>
      <c r="F3" s="28" t="s">
        <v>2</v>
      </c>
      <c r="G3" s="29"/>
      <c r="H3" s="3" t="s">
        <v>51</v>
      </c>
      <c r="J3" s="3" t="s">
        <v>2</v>
      </c>
      <c r="K3" s="3" t="s">
        <v>51</v>
      </c>
      <c r="L3" s="3" t="s">
        <v>2</v>
      </c>
      <c r="M3" s="3" t="s">
        <v>51</v>
      </c>
      <c r="O3" s="25"/>
      <c r="P3" s="25"/>
      <c r="Q3" s="25"/>
    </row>
    <row r="4" spans="2:17" ht="26.45" x14ac:dyDescent="0.3">
      <c r="B4" s="1">
        <v>1</v>
      </c>
      <c r="C4" s="4" t="s">
        <v>53</v>
      </c>
      <c r="D4" s="4" t="s">
        <v>56</v>
      </c>
      <c r="E4" s="5">
        <v>5</v>
      </c>
      <c r="F4" s="31" t="s">
        <v>57</v>
      </c>
      <c r="G4" s="32"/>
      <c r="H4" s="6">
        <f>E4</f>
        <v>5</v>
      </c>
      <c r="J4" s="4" t="s">
        <v>9</v>
      </c>
      <c r="K4" s="4">
        <v>1</v>
      </c>
      <c r="L4" s="4" t="s">
        <v>119</v>
      </c>
      <c r="M4" s="4">
        <v>5</v>
      </c>
      <c r="O4" s="20"/>
      <c r="P4" s="20"/>
      <c r="Q4" s="20"/>
    </row>
    <row r="5" spans="2:17" ht="26.45" x14ac:dyDescent="0.3">
      <c r="B5" s="1">
        <v>2</v>
      </c>
      <c r="C5" s="4" t="s">
        <v>53</v>
      </c>
      <c r="D5" s="4" t="s">
        <v>58</v>
      </c>
      <c r="E5" s="5">
        <v>5</v>
      </c>
      <c r="F5" s="31" t="s">
        <v>57</v>
      </c>
      <c r="G5" s="32"/>
      <c r="H5" s="6">
        <f t="shared" ref="H5:H7" si="0">E5</f>
        <v>5</v>
      </c>
      <c r="J5" s="4" t="s">
        <v>9</v>
      </c>
      <c r="K5" s="4">
        <v>1</v>
      </c>
      <c r="L5" s="4" t="s">
        <v>119</v>
      </c>
      <c r="M5" s="4">
        <v>5</v>
      </c>
      <c r="O5" s="20"/>
      <c r="P5" s="20"/>
      <c r="Q5" s="20"/>
    </row>
    <row r="6" spans="2:17" ht="26.45" x14ac:dyDescent="0.3">
      <c r="B6" s="1">
        <v>3</v>
      </c>
      <c r="C6" s="4" t="s">
        <v>77</v>
      </c>
      <c r="D6" s="4" t="s">
        <v>61</v>
      </c>
      <c r="E6" s="5">
        <v>3</v>
      </c>
      <c r="F6" s="31" t="s">
        <v>78</v>
      </c>
      <c r="G6" s="32"/>
      <c r="H6" s="6">
        <f t="shared" si="0"/>
        <v>3</v>
      </c>
      <c r="J6" s="4" t="s">
        <v>9</v>
      </c>
      <c r="K6" s="4" t="s">
        <v>9</v>
      </c>
      <c r="L6" s="4" t="s">
        <v>119</v>
      </c>
      <c r="M6" s="4">
        <v>3</v>
      </c>
      <c r="O6" s="20"/>
      <c r="P6" s="20"/>
      <c r="Q6" s="20"/>
    </row>
    <row r="7" spans="2:17" x14ac:dyDescent="0.3">
      <c r="B7" s="1">
        <v>4</v>
      </c>
      <c r="C7" s="4" t="s">
        <v>54</v>
      </c>
      <c r="D7" s="4" t="s">
        <v>55</v>
      </c>
      <c r="E7" s="5">
        <v>12</v>
      </c>
      <c r="F7" s="31" t="s">
        <v>59</v>
      </c>
      <c r="G7" s="32"/>
      <c r="H7" s="6">
        <f t="shared" si="0"/>
        <v>12</v>
      </c>
      <c r="J7" s="4" t="s">
        <v>9</v>
      </c>
      <c r="K7" s="4">
        <v>1</v>
      </c>
      <c r="L7" s="4" t="s">
        <v>120</v>
      </c>
      <c r="M7" s="4">
        <v>12</v>
      </c>
      <c r="O7" s="20"/>
      <c r="P7" s="20"/>
      <c r="Q7" s="20"/>
    </row>
    <row r="8" spans="2:17" x14ac:dyDescent="0.3">
      <c r="O8" s="21">
        <f>SUM(O4:O7)</f>
        <v>0</v>
      </c>
      <c r="P8" s="21">
        <f>SUM(P4:P7)</f>
        <v>0</v>
      </c>
      <c r="Q8" s="21">
        <f>SUM(Q4:Q7)</f>
        <v>0</v>
      </c>
    </row>
    <row r="11" spans="2:17" x14ac:dyDescent="0.3">
      <c r="B11" s="26" t="s">
        <v>0</v>
      </c>
      <c r="C11" s="25" t="s">
        <v>52</v>
      </c>
      <c r="D11" s="25"/>
      <c r="E11" s="25"/>
      <c r="F11" s="25" t="s">
        <v>64</v>
      </c>
      <c r="G11" s="25"/>
      <c r="H11" s="25"/>
      <c r="J11" s="25" t="s">
        <v>63</v>
      </c>
      <c r="K11" s="25"/>
      <c r="L11" s="25" t="s">
        <v>65</v>
      </c>
      <c r="M11" s="25"/>
      <c r="O11" s="25" t="s">
        <v>129</v>
      </c>
      <c r="P11" s="25" t="s">
        <v>130</v>
      </c>
      <c r="Q11" s="25" t="s">
        <v>131</v>
      </c>
    </row>
    <row r="12" spans="2:17" x14ac:dyDescent="0.3">
      <c r="B12" s="27"/>
      <c r="C12" s="3" t="s">
        <v>1</v>
      </c>
      <c r="D12" s="3" t="s">
        <v>2</v>
      </c>
      <c r="E12" s="3" t="s">
        <v>51</v>
      </c>
      <c r="F12" s="3" t="s">
        <v>125</v>
      </c>
      <c r="G12" s="3" t="s">
        <v>126</v>
      </c>
      <c r="H12" s="3" t="s">
        <v>51</v>
      </c>
      <c r="J12" s="3" t="s">
        <v>2</v>
      </c>
      <c r="K12" s="3" t="s">
        <v>51</v>
      </c>
      <c r="L12" s="3" t="s">
        <v>2</v>
      </c>
      <c r="M12" s="3" t="s">
        <v>51</v>
      </c>
      <c r="O12" s="25"/>
      <c r="P12" s="25"/>
      <c r="Q12" s="25"/>
    </row>
    <row r="13" spans="2:17" hidden="1" x14ac:dyDescent="0.3">
      <c r="B13" s="1">
        <v>1</v>
      </c>
      <c r="C13" s="4" t="s">
        <v>79</v>
      </c>
      <c r="D13" s="4" t="s">
        <v>60</v>
      </c>
      <c r="E13" s="5">
        <v>5</v>
      </c>
      <c r="F13" s="4" t="s">
        <v>6</v>
      </c>
      <c r="G13" s="4" t="s">
        <v>127</v>
      </c>
      <c r="H13" s="6">
        <f>E13</f>
        <v>5</v>
      </c>
      <c r="J13" s="1" t="s">
        <v>134</v>
      </c>
      <c r="K13" s="1">
        <v>1</v>
      </c>
      <c r="L13" s="1" t="s">
        <v>120</v>
      </c>
      <c r="M13" s="4">
        <f>K13</f>
        <v>1</v>
      </c>
      <c r="O13" s="20"/>
      <c r="P13" s="20"/>
      <c r="Q13" s="20"/>
    </row>
    <row r="14" spans="2:17" hidden="1" x14ac:dyDescent="0.3">
      <c r="B14" s="1">
        <f>B13+1</f>
        <v>2</v>
      </c>
      <c r="C14" s="4" t="s">
        <v>3</v>
      </c>
      <c r="D14" s="4" t="s">
        <v>60</v>
      </c>
      <c r="E14" s="5">
        <v>12</v>
      </c>
      <c r="F14" s="4" t="s">
        <v>6</v>
      </c>
      <c r="G14" s="4" t="s">
        <v>127</v>
      </c>
      <c r="H14" s="6">
        <f>E14</f>
        <v>12</v>
      </c>
      <c r="J14" s="1" t="s">
        <v>134</v>
      </c>
      <c r="K14" s="1">
        <v>2</v>
      </c>
      <c r="L14" s="1" t="s">
        <v>120</v>
      </c>
      <c r="M14" s="4">
        <f t="shared" ref="M14:M55" si="1">K14</f>
        <v>2</v>
      </c>
      <c r="O14" s="20"/>
      <c r="P14" s="20"/>
      <c r="Q14" s="20"/>
    </row>
    <row r="15" spans="2:17" ht="26.45" hidden="1" x14ac:dyDescent="0.3">
      <c r="B15" s="1">
        <f t="shared" ref="B15:B55" si="2">B14+1</f>
        <v>3</v>
      </c>
      <c r="C15" s="4" t="s">
        <v>80</v>
      </c>
      <c r="D15" s="4" t="s">
        <v>60</v>
      </c>
      <c r="E15" s="5">
        <v>1</v>
      </c>
      <c r="F15" s="4" t="s">
        <v>6</v>
      </c>
      <c r="G15" s="4" t="s">
        <v>127</v>
      </c>
      <c r="H15" s="6">
        <f>E15</f>
        <v>1</v>
      </c>
      <c r="J15" s="1" t="s">
        <v>9</v>
      </c>
      <c r="K15" s="1" t="s">
        <v>9</v>
      </c>
      <c r="L15" s="1" t="s">
        <v>120</v>
      </c>
      <c r="M15" s="4">
        <v>1</v>
      </c>
      <c r="O15" s="20"/>
      <c r="P15" s="20"/>
      <c r="Q15" s="20"/>
    </row>
    <row r="16" spans="2:17" hidden="1" x14ac:dyDescent="0.3">
      <c r="B16" s="1">
        <f t="shared" si="2"/>
        <v>4</v>
      </c>
      <c r="C16" s="4" t="s">
        <v>82</v>
      </c>
      <c r="D16" s="4" t="s">
        <v>83</v>
      </c>
      <c r="E16" s="5">
        <v>6</v>
      </c>
      <c r="F16" s="4" t="s">
        <v>6</v>
      </c>
      <c r="G16" s="4" t="s">
        <v>127</v>
      </c>
      <c r="H16" s="6">
        <f t="shared" ref="H16:H55" si="3">E16</f>
        <v>6</v>
      </c>
      <c r="J16" s="1" t="s">
        <v>132</v>
      </c>
      <c r="K16" s="1">
        <v>1</v>
      </c>
      <c r="L16" s="1" t="s">
        <v>120</v>
      </c>
      <c r="M16" s="4">
        <f t="shared" si="1"/>
        <v>1</v>
      </c>
      <c r="O16" s="20"/>
      <c r="P16" s="20"/>
      <c r="Q16" s="20"/>
    </row>
    <row r="17" spans="2:17" hidden="1" x14ac:dyDescent="0.3">
      <c r="B17" s="1">
        <f t="shared" si="2"/>
        <v>5</v>
      </c>
      <c r="C17" s="4" t="s">
        <v>81</v>
      </c>
      <c r="D17" s="4" t="s">
        <v>60</v>
      </c>
      <c r="E17" s="5">
        <v>2</v>
      </c>
      <c r="F17" s="4" t="s">
        <v>6</v>
      </c>
      <c r="G17" s="4" t="s">
        <v>127</v>
      </c>
      <c r="H17" s="6">
        <f t="shared" ref="H17" si="4">E17</f>
        <v>2</v>
      </c>
      <c r="J17" s="1" t="s">
        <v>132</v>
      </c>
      <c r="K17" s="1">
        <v>1</v>
      </c>
      <c r="L17" s="1" t="s">
        <v>120</v>
      </c>
      <c r="M17" s="4">
        <f t="shared" si="1"/>
        <v>1</v>
      </c>
      <c r="O17" s="20"/>
      <c r="P17" s="20"/>
      <c r="Q17" s="20"/>
    </row>
    <row r="18" spans="2:17" hidden="1" x14ac:dyDescent="0.3">
      <c r="B18" s="1">
        <f t="shared" si="2"/>
        <v>6</v>
      </c>
      <c r="C18" s="4" t="s">
        <v>38</v>
      </c>
      <c r="D18" s="4" t="s">
        <v>60</v>
      </c>
      <c r="E18" s="5">
        <v>2</v>
      </c>
      <c r="F18" s="4" t="s">
        <v>6</v>
      </c>
      <c r="G18" s="4" t="s">
        <v>127</v>
      </c>
      <c r="H18" s="6">
        <f t="shared" si="3"/>
        <v>2</v>
      </c>
      <c r="J18" s="1" t="s">
        <v>9</v>
      </c>
      <c r="K18" s="1" t="s">
        <v>9</v>
      </c>
      <c r="L18" s="1" t="s">
        <v>120</v>
      </c>
      <c r="M18" s="4">
        <v>1</v>
      </c>
      <c r="O18" s="20"/>
      <c r="P18" s="20"/>
      <c r="Q18" s="20"/>
    </row>
    <row r="19" spans="2:17" hidden="1" x14ac:dyDescent="0.3">
      <c r="B19" s="1">
        <f t="shared" si="2"/>
        <v>7</v>
      </c>
      <c r="C19" s="4" t="s">
        <v>117</v>
      </c>
      <c r="D19" s="4" t="s">
        <v>60</v>
      </c>
      <c r="E19" s="5">
        <v>19</v>
      </c>
      <c r="F19" s="4" t="s">
        <v>6</v>
      </c>
      <c r="G19" s="4" t="s">
        <v>127</v>
      </c>
      <c r="H19" s="14">
        <f t="shared" si="3"/>
        <v>19</v>
      </c>
      <c r="J19" s="1" t="s">
        <v>134</v>
      </c>
      <c r="K19" s="1">
        <v>2</v>
      </c>
      <c r="L19" s="1" t="s">
        <v>120</v>
      </c>
      <c r="M19" s="4">
        <f t="shared" si="1"/>
        <v>2</v>
      </c>
      <c r="O19" s="20"/>
      <c r="P19" s="20"/>
      <c r="Q19" s="20"/>
    </row>
    <row r="20" spans="2:17" hidden="1" x14ac:dyDescent="0.3">
      <c r="B20" s="1">
        <f t="shared" si="2"/>
        <v>8</v>
      </c>
      <c r="C20" s="4" t="s">
        <v>84</v>
      </c>
      <c r="D20" s="4" t="s">
        <v>60</v>
      </c>
      <c r="E20" s="5">
        <v>6</v>
      </c>
      <c r="F20" s="4" t="s">
        <v>6</v>
      </c>
      <c r="G20" s="4" t="s">
        <v>127</v>
      </c>
      <c r="H20" s="14">
        <f t="shared" si="3"/>
        <v>6</v>
      </c>
      <c r="J20" s="1" t="s">
        <v>134</v>
      </c>
      <c r="K20" s="1">
        <v>1</v>
      </c>
      <c r="L20" s="1" t="s">
        <v>120</v>
      </c>
      <c r="M20" s="4">
        <f t="shared" si="1"/>
        <v>1</v>
      </c>
      <c r="O20" s="20"/>
      <c r="P20" s="20"/>
      <c r="Q20" s="20"/>
    </row>
    <row r="21" spans="2:17" hidden="1" x14ac:dyDescent="0.3">
      <c r="B21" s="1">
        <f t="shared" si="2"/>
        <v>9</v>
      </c>
      <c r="C21" s="4" t="s">
        <v>85</v>
      </c>
      <c r="D21" s="4" t="s">
        <v>60</v>
      </c>
      <c r="E21" s="5">
        <v>7</v>
      </c>
      <c r="F21" s="4" t="s">
        <v>6</v>
      </c>
      <c r="G21" s="4" t="s">
        <v>127</v>
      </c>
      <c r="H21" s="14">
        <f t="shared" si="3"/>
        <v>7</v>
      </c>
      <c r="J21" s="1" t="s">
        <v>132</v>
      </c>
      <c r="K21" s="1">
        <v>1</v>
      </c>
      <c r="L21" s="1" t="s">
        <v>120</v>
      </c>
      <c r="M21" s="4">
        <f t="shared" si="1"/>
        <v>1</v>
      </c>
      <c r="O21" s="20"/>
      <c r="P21" s="20"/>
      <c r="Q21" s="20"/>
    </row>
    <row r="22" spans="2:17" hidden="1" x14ac:dyDescent="0.3">
      <c r="B22" s="1">
        <f t="shared" si="2"/>
        <v>10</v>
      </c>
      <c r="C22" s="4" t="s">
        <v>86</v>
      </c>
      <c r="D22" s="4" t="s">
        <v>60</v>
      </c>
      <c r="E22" s="5">
        <v>8</v>
      </c>
      <c r="F22" s="4" t="s">
        <v>6</v>
      </c>
      <c r="G22" s="4" t="s">
        <v>127</v>
      </c>
      <c r="H22" s="14">
        <f t="shared" si="3"/>
        <v>8</v>
      </c>
      <c r="J22" s="1" t="s">
        <v>132</v>
      </c>
      <c r="K22" s="1">
        <v>1</v>
      </c>
      <c r="L22" s="1" t="s">
        <v>120</v>
      </c>
      <c r="M22" s="4">
        <f t="shared" si="1"/>
        <v>1</v>
      </c>
      <c r="O22" s="20"/>
      <c r="P22" s="20"/>
      <c r="Q22" s="20"/>
    </row>
    <row r="23" spans="2:17" hidden="1" x14ac:dyDescent="0.3">
      <c r="B23" s="1">
        <f t="shared" si="2"/>
        <v>11</v>
      </c>
      <c r="C23" s="1" t="s">
        <v>89</v>
      </c>
      <c r="D23" s="4" t="s">
        <v>60</v>
      </c>
      <c r="E23" s="5">
        <v>2</v>
      </c>
      <c r="F23" s="4" t="s">
        <v>6</v>
      </c>
      <c r="G23" s="4" t="s">
        <v>127</v>
      </c>
      <c r="H23" s="14">
        <f t="shared" si="3"/>
        <v>2</v>
      </c>
      <c r="J23" s="1" t="s">
        <v>134</v>
      </c>
      <c r="K23" s="1">
        <v>1</v>
      </c>
      <c r="L23" s="1" t="s">
        <v>120</v>
      </c>
      <c r="M23" s="4">
        <f t="shared" si="1"/>
        <v>1</v>
      </c>
      <c r="O23" s="20"/>
      <c r="P23" s="20"/>
      <c r="Q23" s="20"/>
    </row>
    <row r="24" spans="2:17" hidden="1" x14ac:dyDescent="0.3">
      <c r="B24" s="1">
        <f t="shared" si="2"/>
        <v>12</v>
      </c>
      <c r="C24" s="1" t="s">
        <v>90</v>
      </c>
      <c r="D24" s="4" t="s">
        <v>60</v>
      </c>
      <c r="E24" s="5">
        <v>2</v>
      </c>
      <c r="F24" s="4" t="s">
        <v>6</v>
      </c>
      <c r="G24" s="4" t="s">
        <v>127</v>
      </c>
      <c r="H24" s="14">
        <f t="shared" si="3"/>
        <v>2</v>
      </c>
      <c r="J24" s="1" t="s">
        <v>134</v>
      </c>
      <c r="K24" s="1">
        <v>1</v>
      </c>
      <c r="L24" s="1" t="s">
        <v>120</v>
      </c>
      <c r="M24" s="4">
        <f t="shared" ref="M24" si="5">K24</f>
        <v>1</v>
      </c>
      <c r="O24" s="20"/>
      <c r="P24" s="20"/>
      <c r="Q24" s="20"/>
    </row>
    <row r="25" spans="2:17" hidden="1" x14ac:dyDescent="0.3">
      <c r="B25" s="1">
        <f t="shared" si="2"/>
        <v>13</v>
      </c>
      <c r="C25" s="4" t="s">
        <v>91</v>
      </c>
      <c r="D25" s="4" t="s">
        <v>60</v>
      </c>
      <c r="E25" s="5">
        <v>4</v>
      </c>
      <c r="F25" s="4" t="s">
        <v>6</v>
      </c>
      <c r="G25" s="4" t="s">
        <v>127</v>
      </c>
      <c r="H25" s="14">
        <f t="shared" si="3"/>
        <v>4</v>
      </c>
      <c r="J25" s="1" t="s">
        <v>132</v>
      </c>
      <c r="K25" s="1">
        <v>1</v>
      </c>
      <c r="L25" s="1" t="s">
        <v>120</v>
      </c>
      <c r="M25" s="4">
        <f t="shared" si="1"/>
        <v>1</v>
      </c>
      <c r="O25" s="20"/>
      <c r="P25" s="20"/>
      <c r="Q25" s="20"/>
    </row>
    <row r="26" spans="2:17" hidden="1" x14ac:dyDescent="0.3">
      <c r="B26" s="1">
        <f t="shared" si="2"/>
        <v>14</v>
      </c>
      <c r="C26" s="1" t="s">
        <v>92</v>
      </c>
      <c r="D26" s="4" t="s">
        <v>60</v>
      </c>
      <c r="E26" s="5">
        <v>2</v>
      </c>
      <c r="F26" s="4" t="s">
        <v>6</v>
      </c>
      <c r="G26" s="4" t="s">
        <v>127</v>
      </c>
      <c r="H26" s="14">
        <f t="shared" si="3"/>
        <v>2</v>
      </c>
      <c r="J26" s="1" t="s">
        <v>134</v>
      </c>
      <c r="K26" s="1">
        <v>1</v>
      </c>
      <c r="L26" s="1" t="s">
        <v>120</v>
      </c>
      <c r="M26" s="4">
        <f t="shared" si="1"/>
        <v>1</v>
      </c>
      <c r="O26" s="20"/>
      <c r="P26" s="20"/>
      <c r="Q26" s="20"/>
    </row>
    <row r="27" spans="2:17" hidden="1" x14ac:dyDescent="0.3">
      <c r="B27" s="1">
        <f t="shared" si="2"/>
        <v>15</v>
      </c>
      <c r="C27" s="1" t="s">
        <v>93</v>
      </c>
      <c r="D27" s="4" t="s">
        <v>60</v>
      </c>
      <c r="E27" s="5">
        <v>2</v>
      </c>
      <c r="F27" s="4" t="s">
        <v>6</v>
      </c>
      <c r="G27" s="4" t="s">
        <v>127</v>
      </c>
      <c r="H27" s="14">
        <f t="shared" si="3"/>
        <v>2</v>
      </c>
      <c r="J27" s="1" t="s">
        <v>134</v>
      </c>
      <c r="K27" s="1">
        <v>1</v>
      </c>
      <c r="L27" s="1" t="s">
        <v>120</v>
      </c>
      <c r="M27" s="4">
        <f t="shared" si="1"/>
        <v>1</v>
      </c>
      <c r="O27" s="20"/>
      <c r="P27" s="20"/>
      <c r="Q27" s="20"/>
    </row>
    <row r="28" spans="2:17" hidden="1" x14ac:dyDescent="0.3">
      <c r="B28" s="1">
        <f t="shared" si="2"/>
        <v>16</v>
      </c>
      <c r="C28" s="4" t="s">
        <v>87</v>
      </c>
      <c r="D28" s="4" t="s">
        <v>60</v>
      </c>
      <c r="E28" s="5">
        <v>7</v>
      </c>
      <c r="F28" s="4" t="s">
        <v>6</v>
      </c>
      <c r="G28" s="4" t="s">
        <v>127</v>
      </c>
      <c r="H28" s="14">
        <f t="shared" si="3"/>
        <v>7</v>
      </c>
      <c r="J28" s="1" t="s">
        <v>132</v>
      </c>
      <c r="K28" s="1">
        <v>1</v>
      </c>
      <c r="L28" s="1" t="s">
        <v>120</v>
      </c>
      <c r="M28" s="4">
        <f t="shared" si="1"/>
        <v>1</v>
      </c>
      <c r="O28" s="20"/>
      <c r="P28" s="20"/>
      <c r="Q28" s="20"/>
    </row>
    <row r="29" spans="2:17" hidden="1" x14ac:dyDescent="0.3">
      <c r="B29" s="1">
        <f t="shared" si="2"/>
        <v>17</v>
      </c>
      <c r="C29" s="9" t="s">
        <v>94</v>
      </c>
      <c r="D29" s="4" t="s">
        <v>60</v>
      </c>
      <c r="E29" s="5">
        <v>8</v>
      </c>
      <c r="F29" s="4" t="s">
        <v>6</v>
      </c>
      <c r="G29" s="4" t="s">
        <v>127</v>
      </c>
      <c r="H29" s="14">
        <f t="shared" si="3"/>
        <v>8</v>
      </c>
      <c r="J29" s="1" t="s">
        <v>132</v>
      </c>
      <c r="K29" s="1">
        <v>1</v>
      </c>
      <c r="L29" s="1" t="s">
        <v>120</v>
      </c>
      <c r="M29" s="4">
        <f t="shared" si="1"/>
        <v>1</v>
      </c>
      <c r="O29" s="20"/>
      <c r="P29" s="20"/>
      <c r="Q29" s="20"/>
    </row>
    <row r="30" spans="2:17" hidden="1" x14ac:dyDescent="0.3">
      <c r="B30" s="1">
        <f t="shared" si="2"/>
        <v>18</v>
      </c>
      <c r="C30" s="4" t="s">
        <v>88</v>
      </c>
      <c r="D30" s="4" t="s">
        <v>60</v>
      </c>
      <c r="E30" s="5">
        <v>7</v>
      </c>
      <c r="F30" s="4" t="s">
        <v>6</v>
      </c>
      <c r="G30" s="4" t="s">
        <v>127</v>
      </c>
      <c r="H30" s="14">
        <f t="shared" si="3"/>
        <v>7</v>
      </c>
      <c r="J30" s="1" t="s">
        <v>132</v>
      </c>
      <c r="K30" s="1">
        <v>1</v>
      </c>
      <c r="L30" s="1" t="s">
        <v>120</v>
      </c>
      <c r="M30" s="4">
        <f t="shared" si="1"/>
        <v>1</v>
      </c>
      <c r="O30" s="20"/>
      <c r="P30" s="20"/>
      <c r="Q30" s="20"/>
    </row>
    <row r="31" spans="2:17" hidden="1" x14ac:dyDescent="0.3">
      <c r="B31" s="1">
        <f t="shared" si="2"/>
        <v>19</v>
      </c>
      <c r="C31" s="4" t="s">
        <v>95</v>
      </c>
      <c r="D31" s="4" t="s">
        <v>60</v>
      </c>
      <c r="E31" s="5">
        <v>11</v>
      </c>
      <c r="F31" s="4" t="s">
        <v>6</v>
      </c>
      <c r="G31" s="4" t="s">
        <v>127</v>
      </c>
      <c r="H31" s="14">
        <f t="shared" si="3"/>
        <v>11</v>
      </c>
      <c r="J31" s="1" t="s">
        <v>132</v>
      </c>
      <c r="K31" s="1">
        <v>1</v>
      </c>
      <c r="L31" s="1" t="s">
        <v>120</v>
      </c>
      <c r="M31" s="4">
        <f t="shared" si="1"/>
        <v>1</v>
      </c>
      <c r="O31" s="20"/>
      <c r="P31" s="20"/>
      <c r="Q31" s="20"/>
    </row>
    <row r="32" spans="2:17" ht="26.45" hidden="1" x14ac:dyDescent="0.3">
      <c r="B32" s="1">
        <f t="shared" si="2"/>
        <v>20</v>
      </c>
      <c r="C32" s="4" t="s">
        <v>96</v>
      </c>
      <c r="D32" s="4" t="s">
        <v>61</v>
      </c>
      <c r="E32" s="5">
        <v>1</v>
      </c>
      <c r="F32" s="4" t="s">
        <v>67</v>
      </c>
      <c r="G32" s="4" t="s">
        <v>9</v>
      </c>
      <c r="H32" s="14">
        <f t="shared" si="3"/>
        <v>1</v>
      </c>
      <c r="J32" s="1" t="s">
        <v>9</v>
      </c>
      <c r="K32" s="1" t="s">
        <v>9</v>
      </c>
      <c r="L32" s="1" t="s">
        <v>9</v>
      </c>
      <c r="M32" s="4" t="str">
        <f t="shared" si="1"/>
        <v>-</v>
      </c>
      <c r="O32" s="20"/>
      <c r="P32" s="20"/>
      <c r="Q32" s="20"/>
    </row>
    <row r="33" spans="2:17" hidden="1" x14ac:dyDescent="0.3">
      <c r="B33" s="1">
        <f t="shared" si="2"/>
        <v>21</v>
      </c>
      <c r="C33" s="4" t="s">
        <v>17</v>
      </c>
      <c r="D33" s="4" t="s">
        <v>60</v>
      </c>
      <c r="E33" s="5">
        <v>8</v>
      </c>
      <c r="F33" s="4" t="s">
        <v>6</v>
      </c>
      <c r="G33" s="4" t="s">
        <v>127</v>
      </c>
      <c r="H33" s="14">
        <f t="shared" si="3"/>
        <v>8</v>
      </c>
      <c r="J33" s="1" t="s">
        <v>132</v>
      </c>
      <c r="K33" s="1">
        <v>1</v>
      </c>
      <c r="L33" s="1" t="s">
        <v>120</v>
      </c>
      <c r="M33" s="4">
        <f t="shared" si="1"/>
        <v>1</v>
      </c>
      <c r="O33" s="20"/>
      <c r="P33" s="20"/>
      <c r="Q33" s="20"/>
    </row>
    <row r="34" spans="2:17" hidden="1" x14ac:dyDescent="0.3">
      <c r="B34" s="1">
        <f t="shared" si="2"/>
        <v>22</v>
      </c>
      <c r="C34" s="4" t="s">
        <v>42</v>
      </c>
      <c r="D34" s="4" t="s">
        <v>60</v>
      </c>
      <c r="E34" s="5">
        <f>21-5-4</f>
        <v>12</v>
      </c>
      <c r="F34" s="4" t="s">
        <v>6</v>
      </c>
      <c r="G34" s="4" t="s">
        <v>127</v>
      </c>
      <c r="H34" s="14">
        <f t="shared" si="3"/>
        <v>12</v>
      </c>
      <c r="J34" s="1" t="s">
        <v>134</v>
      </c>
      <c r="K34" s="1">
        <v>2</v>
      </c>
      <c r="L34" s="1" t="s">
        <v>120</v>
      </c>
      <c r="M34" s="4">
        <f t="shared" si="1"/>
        <v>2</v>
      </c>
      <c r="O34" s="20"/>
      <c r="P34" s="20"/>
      <c r="Q34" s="20"/>
    </row>
    <row r="35" spans="2:17" ht="26.45" hidden="1" x14ac:dyDescent="0.3">
      <c r="B35" s="1">
        <f t="shared" si="2"/>
        <v>23</v>
      </c>
      <c r="C35" s="4" t="s">
        <v>113</v>
      </c>
      <c r="D35" s="4" t="s">
        <v>60</v>
      </c>
      <c r="E35" s="5">
        <v>5</v>
      </c>
      <c r="F35" s="4" t="s">
        <v>6</v>
      </c>
      <c r="G35" s="4" t="s">
        <v>127</v>
      </c>
      <c r="H35" s="14">
        <f t="shared" si="3"/>
        <v>5</v>
      </c>
      <c r="J35" s="1" t="s">
        <v>134</v>
      </c>
      <c r="K35" s="1">
        <v>1</v>
      </c>
      <c r="L35" s="1" t="s">
        <v>120</v>
      </c>
      <c r="M35" s="22">
        <f t="shared" si="1"/>
        <v>1</v>
      </c>
      <c r="O35" s="20"/>
      <c r="P35" s="20"/>
      <c r="Q35" s="20"/>
    </row>
    <row r="36" spans="2:17" ht="26.45" hidden="1" x14ac:dyDescent="0.3">
      <c r="B36" s="1">
        <f t="shared" si="2"/>
        <v>24</v>
      </c>
      <c r="C36" s="4" t="s">
        <v>114</v>
      </c>
      <c r="D36" s="4" t="s">
        <v>60</v>
      </c>
      <c r="E36" s="5">
        <v>4</v>
      </c>
      <c r="F36" s="4" t="s">
        <v>6</v>
      </c>
      <c r="G36" s="4" t="s">
        <v>127</v>
      </c>
      <c r="H36" s="14">
        <f t="shared" si="3"/>
        <v>4</v>
      </c>
      <c r="J36" s="1" t="s">
        <v>134</v>
      </c>
      <c r="K36" s="1">
        <v>1</v>
      </c>
      <c r="L36" s="1" t="s">
        <v>120</v>
      </c>
      <c r="M36" s="22">
        <f t="shared" si="1"/>
        <v>1</v>
      </c>
      <c r="O36" s="20"/>
      <c r="P36" s="20"/>
      <c r="Q36" s="20"/>
    </row>
    <row r="37" spans="2:17" hidden="1" x14ac:dyDescent="0.3">
      <c r="B37" s="1">
        <f t="shared" si="2"/>
        <v>25</v>
      </c>
      <c r="C37" s="4" t="s">
        <v>98</v>
      </c>
      <c r="D37" s="4" t="s">
        <v>60</v>
      </c>
      <c r="E37" s="5">
        <v>2</v>
      </c>
      <c r="F37" s="4" t="s">
        <v>6</v>
      </c>
      <c r="G37" s="4" t="s">
        <v>127</v>
      </c>
      <c r="H37" s="14">
        <f t="shared" si="3"/>
        <v>2</v>
      </c>
      <c r="J37" s="1" t="s">
        <v>134</v>
      </c>
      <c r="K37" s="1">
        <v>1</v>
      </c>
      <c r="L37" s="1" t="s">
        <v>120</v>
      </c>
      <c r="M37" s="4">
        <f t="shared" si="1"/>
        <v>1</v>
      </c>
      <c r="O37" s="20"/>
      <c r="P37" s="20"/>
      <c r="Q37" s="20"/>
    </row>
    <row r="38" spans="2:17" hidden="1" x14ac:dyDescent="0.3">
      <c r="B38" s="1">
        <f t="shared" si="2"/>
        <v>26</v>
      </c>
      <c r="C38" s="4" t="s">
        <v>99</v>
      </c>
      <c r="D38" s="4" t="s">
        <v>60</v>
      </c>
      <c r="E38" s="5">
        <v>2</v>
      </c>
      <c r="F38" s="4" t="s">
        <v>6</v>
      </c>
      <c r="G38" s="4" t="s">
        <v>127</v>
      </c>
      <c r="H38" s="14">
        <f t="shared" si="3"/>
        <v>2</v>
      </c>
      <c r="J38" s="1" t="s">
        <v>134</v>
      </c>
      <c r="K38" s="1">
        <v>1</v>
      </c>
      <c r="L38" s="1" t="s">
        <v>120</v>
      </c>
      <c r="M38" s="4">
        <f t="shared" si="1"/>
        <v>1</v>
      </c>
      <c r="O38" s="20"/>
      <c r="P38" s="20"/>
      <c r="Q38" s="20"/>
    </row>
    <row r="39" spans="2:17" hidden="1" x14ac:dyDescent="0.3">
      <c r="B39" s="1">
        <f t="shared" si="2"/>
        <v>27</v>
      </c>
      <c r="C39" s="4" t="s">
        <v>100</v>
      </c>
      <c r="D39" s="4" t="s">
        <v>60</v>
      </c>
      <c r="E39" s="5">
        <v>7</v>
      </c>
      <c r="F39" s="4" t="s">
        <v>6</v>
      </c>
      <c r="G39" s="4" t="s">
        <v>127</v>
      </c>
      <c r="H39" s="14">
        <f t="shared" si="3"/>
        <v>7</v>
      </c>
      <c r="J39" s="1" t="s">
        <v>132</v>
      </c>
      <c r="K39" s="1">
        <v>1</v>
      </c>
      <c r="L39" s="1" t="s">
        <v>120</v>
      </c>
      <c r="M39" s="4">
        <f t="shared" si="1"/>
        <v>1</v>
      </c>
      <c r="O39" s="20"/>
      <c r="P39" s="20"/>
      <c r="Q39" s="20"/>
    </row>
    <row r="40" spans="2:17" hidden="1" x14ac:dyDescent="0.3">
      <c r="B40" s="1">
        <f t="shared" si="2"/>
        <v>28</v>
      </c>
      <c r="C40" s="4" t="s">
        <v>101</v>
      </c>
      <c r="D40" s="4" t="s">
        <v>60</v>
      </c>
      <c r="E40" s="5">
        <v>2</v>
      </c>
      <c r="F40" s="4" t="s">
        <v>6</v>
      </c>
      <c r="G40" s="4" t="s">
        <v>127</v>
      </c>
      <c r="H40" s="14">
        <f t="shared" si="3"/>
        <v>2</v>
      </c>
      <c r="J40" s="1" t="s">
        <v>134</v>
      </c>
      <c r="K40" s="1">
        <v>1</v>
      </c>
      <c r="L40" s="1" t="s">
        <v>120</v>
      </c>
      <c r="M40" s="4">
        <f t="shared" si="1"/>
        <v>1</v>
      </c>
      <c r="O40" s="20"/>
      <c r="P40" s="20"/>
      <c r="Q40" s="20"/>
    </row>
    <row r="41" spans="2:17" hidden="1" x14ac:dyDescent="0.3">
      <c r="B41" s="1">
        <f t="shared" si="2"/>
        <v>29</v>
      </c>
      <c r="C41" s="4" t="s">
        <v>102</v>
      </c>
      <c r="D41" s="4" t="s">
        <v>60</v>
      </c>
      <c r="E41" s="5">
        <v>2</v>
      </c>
      <c r="F41" s="4" t="s">
        <v>6</v>
      </c>
      <c r="G41" s="4" t="s">
        <v>127</v>
      </c>
      <c r="H41" s="14">
        <f t="shared" si="3"/>
        <v>2</v>
      </c>
      <c r="J41" s="1" t="s">
        <v>134</v>
      </c>
      <c r="K41" s="1">
        <v>1</v>
      </c>
      <c r="L41" s="1" t="s">
        <v>120</v>
      </c>
      <c r="M41" s="4">
        <f t="shared" si="1"/>
        <v>1</v>
      </c>
      <c r="O41" s="20"/>
      <c r="P41" s="20"/>
      <c r="Q41" s="20"/>
    </row>
    <row r="42" spans="2:17" hidden="1" x14ac:dyDescent="0.3">
      <c r="B42" s="1">
        <f t="shared" si="2"/>
        <v>30</v>
      </c>
      <c r="C42" s="4" t="s">
        <v>103</v>
      </c>
      <c r="D42" s="4" t="s">
        <v>60</v>
      </c>
      <c r="E42" s="5">
        <v>1</v>
      </c>
      <c r="F42" s="4" t="s">
        <v>6</v>
      </c>
      <c r="G42" s="4" t="s">
        <v>127</v>
      </c>
      <c r="H42" s="14">
        <f t="shared" si="3"/>
        <v>1</v>
      </c>
      <c r="J42" s="1" t="s">
        <v>132</v>
      </c>
      <c r="K42" s="1">
        <v>1</v>
      </c>
      <c r="L42" s="1" t="s">
        <v>120</v>
      </c>
      <c r="M42" s="4">
        <f t="shared" si="1"/>
        <v>1</v>
      </c>
      <c r="O42" s="20"/>
      <c r="P42" s="20"/>
      <c r="Q42" s="20"/>
    </row>
    <row r="43" spans="2:17" hidden="1" x14ac:dyDescent="0.3">
      <c r="B43" s="1">
        <f t="shared" si="2"/>
        <v>31</v>
      </c>
      <c r="C43" s="4" t="s">
        <v>104</v>
      </c>
      <c r="D43" s="4" t="s">
        <v>60</v>
      </c>
      <c r="E43" s="5">
        <v>8</v>
      </c>
      <c r="F43" s="4" t="s">
        <v>6</v>
      </c>
      <c r="G43" s="4" t="s">
        <v>127</v>
      </c>
      <c r="H43" s="14">
        <f t="shared" si="3"/>
        <v>8</v>
      </c>
      <c r="J43" s="1" t="s">
        <v>132</v>
      </c>
      <c r="K43" s="1">
        <v>1</v>
      </c>
      <c r="L43" s="1" t="s">
        <v>120</v>
      </c>
      <c r="M43" s="4">
        <f t="shared" si="1"/>
        <v>1</v>
      </c>
      <c r="O43" s="20"/>
      <c r="P43" s="20"/>
      <c r="Q43" s="20"/>
    </row>
    <row r="44" spans="2:17" x14ac:dyDescent="0.3">
      <c r="B44" s="1">
        <f t="shared" si="2"/>
        <v>32</v>
      </c>
      <c r="C44" s="4" t="s">
        <v>105</v>
      </c>
      <c r="D44" s="4" t="s">
        <v>97</v>
      </c>
      <c r="E44" s="5">
        <v>1</v>
      </c>
      <c r="F44" s="4" t="s">
        <v>6</v>
      </c>
      <c r="G44" s="4" t="s">
        <v>127</v>
      </c>
      <c r="H44" s="14">
        <f t="shared" si="3"/>
        <v>1</v>
      </c>
      <c r="J44" s="1" t="s">
        <v>9</v>
      </c>
      <c r="K44" s="1" t="s">
        <v>9</v>
      </c>
      <c r="L44" s="1" t="s">
        <v>120</v>
      </c>
      <c r="M44" s="4">
        <v>1</v>
      </c>
      <c r="O44" s="20"/>
      <c r="P44" s="20"/>
      <c r="Q44" s="20"/>
    </row>
    <row r="45" spans="2:17" x14ac:dyDescent="0.3">
      <c r="B45" s="1">
        <f t="shared" si="2"/>
        <v>33</v>
      </c>
      <c r="C45" s="4" t="s">
        <v>106</v>
      </c>
      <c r="D45" s="4" t="s">
        <v>97</v>
      </c>
      <c r="E45" s="5">
        <v>1</v>
      </c>
      <c r="F45" s="4" t="s">
        <v>6</v>
      </c>
      <c r="G45" s="4" t="s">
        <v>127</v>
      </c>
      <c r="H45" s="14">
        <f t="shared" si="3"/>
        <v>1</v>
      </c>
      <c r="J45" s="1" t="s">
        <v>9</v>
      </c>
      <c r="K45" s="1" t="s">
        <v>9</v>
      </c>
      <c r="L45" s="1" t="s">
        <v>120</v>
      </c>
      <c r="M45" s="4">
        <v>1</v>
      </c>
      <c r="O45" s="20"/>
      <c r="P45" s="20"/>
      <c r="Q45" s="20"/>
    </row>
    <row r="46" spans="2:17" x14ac:dyDescent="0.3">
      <c r="B46" s="1">
        <f t="shared" si="2"/>
        <v>34</v>
      </c>
      <c r="C46" s="4" t="s">
        <v>107</v>
      </c>
      <c r="D46" s="4" t="s">
        <v>60</v>
      </c>
      <c r="E46" s="5">
        <v>4</v>
      </c>
      <c r="F46" s="4" t="s">
        <v>6</v>
      </c>
      <c r="G46" s="4" t="s">
        <v>127</v>
      </c>
      <c r="H46" s="14">
        <f t="shared" si="3"/>
        <v>4</v>
      </c>
      <c r="J46" s="1" t="s">
        <v>132</v>
      </c>
      <c r="K46" s="1">
        <v>1</v>
      </c>
      <c r="L46" s="1" t="s">
        <v>120</v>
      </c>
      <c r="M46" s="4">
        <f t="shared" si="1"/>
        <v>1</v>
      </c>
      <c r="O46" s="20"/>
      <c r="P46" s="20"/>
      <c r="Q46" s="20"/>
    </row>
    <row r="47" spans="2:17" x14ac:dyDescent="0.3">
      <c r="B47" s="1">
        <f t="shared" si="2"/>
        <v>35</v>
      </c>
      <c r="C47" s="4" t="s">
        <v>108</v>
      </c>
      <c r="D47" s="4" t="s">
        <v>60</v>
      </c>
      <c r="E47" s="5">
        <v>8</v>
      </c>
      <c r="F47" s="4" t="s">
        <v>6</v>
      </c>
      <c r="G47" s="4" t="s">
        <v>127</v>
      </c>
      <c r="H47" s="14">
        <f t="shared" si="3"/>
        <v>8</v>
      </c>
      <c r="J47" s="1" t="s">
        <v>132</v>
      </c>
      <c r="K47" s="1">
        <v>1</v>
      </c>
      <c r="L47" s="1" t="s">
        <v>120</v>
      </c>
      <c r="M47" s="4">
        <f t="shared" si="1"/>
        <v>1</v>
      </c>
      <c r="O47" s="20"/>
      <c r="P47" s="20"/>
      <c r="Q47" s="20"/>
    </row>
    <row r="48" spans="2:17" x14ac:dyDescent="0.3">
      <c r="B48" s="1">
        <f t="shared" si="2"/>
        <v>36</v>
      </c>
      <c r="C48" s="4" t="s">
        <v>109</v>
      </c>
      <c r="D48" s="4" t="s">
        <v>60</v>
      </c>
      <c r="E48" s="5">
        <v>8</v>
      </c>
      <c r="F48" s="4" t="s">
        <v>6</v>
      </c>
      <c r="G48" s="4" t="s">
        <v>127</v>
      </c>
      <c r="H48" s="14">
        <f t="shared" si="3"/>
        <v>8</v>
      </c>
      <c r="J48" s="1" t="s">
        <v>132</v>
      </c>
      <c r="K48" s="1">
        <v>1</v>
      </c>
      <c r="L48" s="1" t="s">
        <v>120</v>
      </c>
      <c r="M48" s="4">
        <f t="shared" si="1"/>
        <v>1</v>
      </c>
      <c r="O48" s="20"/>
      <c r="P48" s="20"/>
      <c r="Q48" s="20"/>
    </row>
    <row r="49" spans="2:17" x14ac:dyDescent="0.3">
      <c r="B49" s="1">
        <f t="shared" si="2"/>
        <v>37</v>
      </c>
      <c r="C49" s="4" t="s">
        <v>110</v>
      </c>
      <c r="D49" s="4" t="s">
        <v>60</v>
      </c>
      <c r="E49" s="5">
        <v>8</v>
      </c>
      <c r="F49" s="4" t="s">
        <v>6</v>
      </c>
      <c r="G49" s="4" t="s">
        <v>127</v>
      </c>
      <c r="H49" s="14">
        <f t="shared" si="3"/>
        <v>8</v>
      </c>
      <c r="J49" s="1" t="s">
        <v>132</v>
      </c>
      <c r="K49" s="1">
        <v>1</v>
      </c>
      <c r="L49" s="1" t="s">
        <v>120</v>
      </c>
      <c r="M49" s="4">
        <f t="shared" si="1"/>
        <v>1</v>
      </c>
      <c r="O49" s="20"/>
      <c r="P49" s="20"/>
      <c r="Q49" s="20"/>
    </row>
    <row r="50" spans="2:17" x14ac:dyDescent="0.3">
      <c r="B50" s="1">
        <f t="shared" si="2"/>
        <v>38</v>
      </c>
      <c r="C50" s="4" t="s">
        <v>25</v>
      </c>
      <c r="D50" s="4" t="s">
        <v>60</v>
      </c>
      <c r="E50" s="5">
        <v>8</v>
      </c>
      <c r="F50" s="4" t="s">
        <v>6</v>
      </c>
      <c r="G50" s="4" t="s">
        <v>127</v>
      </c>
      <c r="H50" s="14">
        <f t="shared" si="3"/>
        <v>8</v>
      </c>
      <c r="J50" s="1" t="s">
        <v>132</v>
      </c>
      <c r="K50" s="1">
        <v>1</v>
      </c>
      <c r="L50" s="1" t="s">
        <v>120</v>
      </c>
      <c r="M50" s="4">
        <f t="shared" si="1"/>
        <v>1</v>
      </c>
      <c r="O50" s="20"/>
      <c r="P50" s="20"/>
      <c r="Q50" s="20"/>
    </row>
    <row r="51" spans="2:17" x14ac:dyDescent="0.3">
      <c r="B51" s="1">
        <f t="shared" si="2"/>
        <v>39</v>
      </c>
      <c r="C51" s="4" t="s">
        <v>23</v>
      </c>
      <c r="D51" s="4" t="s">
        <v>60</v>
      </c>
      <c r="E51" s="5">
        <v>7</v>
      </c>
      <c r="F51" s="4" t="s">
        <v>6</v>
      </c>
      <c r="G51" s="4" t="s">
        <v>127</v>
      </c>
      <c r="H51" s="14">
        <f t="shared" si="3"/>
        <v>7</v>
      </c>
      <c r="J51" s="1" t="s">
        <v>132</v>
      </c>
      <c r="K51" s="1">
        <v>1</v>
      </c>
      <c r="L51" s="1" t="s">
        <v>120</v>
      </c>
      <c r="M51" s="4">
        <f t="shared" si="1"/>
        <v>1</v>
      </c>
      <c r="O51" s="20"/>
      <c r="P51" s="20"/>
      <c r="Q51" s="20"/>
    </row>
    <row r="52" spans="2:17" x14ac:dyDescent="0.3">
      <c r="B52" s="1">
        <f t="shared" si="2"/>
        <v>40</v>
      </c>
      <c r="C52" s="4" t="s">
        <v>24</v>
      </c>
      <c r="D52" s="4" t="s">
        <v>60</v>
      </c>
      <c r="E52" s="5">
        <v>8</v>
      </c>
      <c r="F52" s="4" t="s">
        <v>6</v>
      </c>
      <c r="G52" s="4" t="s">
        <v>127</v>
      </c>
      <c r="H52" s="14">
        <f t="shared" si="3"/>
        <v>8</v>
      </c>
      <c r="J52" s="1" t="s">
        <v>132</v>
      </c>
      <c r="K52" s="1">
        <v>1</v>
      </c>
      <c r="L52" s="1" t="s">
        <v>120</v>
      </c>
      <c r="M52" s="4">
        <f t="shared" si="1"/>
        <v>1</v>
      </c>
      <c r="O52" s="20"/>
      <c r="P52" s="20"/>
      <c r="Q52" s="20"/>
    </row>
    <row r="53" spans="2:17" x14ac:dyDescent="0.3">
      <c r="B53" s="1">
        <f t="shared" si="2"/>
        <v>41</v>
      </c>
      <c r="C53" s="4" t="s">
        <v>35</v>
      </c>
      <c r="D53" s="4" t="s">
        <v>60</v>
      </c>
      <c r="E53" s="5">
        <v>8</v>
      </c>
      <c r="F53" s="4" t="s">
        <v>6</v>
      </c>
      <c r="G53" s="4" t="s">
        <v>127</v>
      </c>
      <c r="H53" s="14">
        <f t="shared" si="3"/>
        <v>8</v>
      </c>
      <c r="J53" s="1" t="s">
        <v>132</v>
      </c>
      <c r="K53" s="1">
        <v>1</v>
      </c>
      <c r="L53" s="1" t="s">
        <v>120</v>
      </c>
      <c r="M53" s="4">
        <f t="shared" si="1"/>
        <v>1</v>
      </c>
      <c r="O53" s="20"/>
      <c r="P53" s="20"/>
      <c r="Q53" s="20"/>
    </row>
    <row r="54" spans="2:17" x14ac:dyDescent="0.3">
      <c r="B54" s="1">
        <f t="shared" si="2"/>
        <v>42</v>
      </c>
      <c r="C54" s="1" t="s">
        <v>112</v>
      </c>
      <c r="D54" s="4" t="s">
        <v>60</v>
      </c>
      <c r="E54" s="1">
        <v>1</v>
      </c>
      <c r="F54" s="4" t="s">
        <v>6</v>
      </c>
      <c r="G54" s="4" t="s">
        <v>127</v>
      </c>
      <c r="H54" s="14">
        <f t="shared" si="3"/>
        <v>1</v>
      </c>
      <c r="J54" s="1" t="s">
        <v>132</v>
      </c>
      <c r="K54" s="1">
        <v>1</v>
      </c>
      <c r="L54" s="1" t="s">
        <v>120</v>
      </c>
      <c r="M54" s="4">
        <f t="shared" si="1"/>
        <v>1</v>
      </c>
      <c r="O54" s="20"/>
      <c r="P54" s="20"/>
      <c r="Q54" s="20"/>
    </row>
    <row r="55" spans="2:17" x14ac:dyDescent="0.3">
      <c r="B55" s="1">
        <f t="shared" si="2"/>
        <v>43</v>
      </c>
      <c r="C55" s="4" t="s">
        <v>111</v>
      </c>
      <c r="D55" s="4" t="s">
        <v>60</v>
      </c>
      <c r="E55" s="5">
        <v>8</v>
      </c>
      <c r="F55" s="4" t="s">
        <v>6</v>
      </c>
      <c r="G55" s="4" t="s">
        <v>127</v>
      </c>
      <c r="H55" s="6">
        <f t="shared" si="3"/>
        <v>8</v>
      </c>
      <c r="J55" s="1" t="s">
        <v>132</v>
      </c>
      <c r="K55" s="1">
        <v>1</v>
      </c>
      <c r="L55" s="1" t="s">
        <v>120</v>
      </c>
      <c r="M55" s="4">
        <f t="shared" si="1"/>
        <v>1</v>
      </c>
      <c r="O55" s="20"/>
      <c r="P55" s="20"/>
      <c r="Q55" s="20"/>
    </row>
    <row r="56" spans="2:17" x14ac:dyDescent="0.3">
      <c r="O56" s="21">
        <f>SUM(O13:O55)</f>
        <v>0</v>
      </c>
      <c r="P56" s="21">
        <f>SUM(P13:P55)</f>
        <v>0</v>
      </c>
      <c r="Q56" s="21">
        <f>SUM(Q13:Q55)</f>
        <v>0</v>
      </c>
    </row>
    <row r="57" spans="2:17" x14ac:dyDescent="0.3">
      <c r="B57" s="30" t="s">
        <v>69</v>
      </c>
      <c r="C57" s="30"/>
    </row>
    <row r="58" spans="2:17" x14ac:dyDescent="0.3">
      <c r="B58" s="1" t="s">
        <v>68</v>
      </c>
      <c r="C58" s="1" t="s">
        <v>75</v>
      </c>
    </row>
    <row r="59" spans="2:17" x14ac:dyDescent="0.3">
      <c r="B59" s="1" t="s">
        <v>70</v>
      </c>
      <c r="C59" s="1" t="s">
        <v>76</v>
      </c>
    </row>
    <row r="60" spans="2:17" x14ac:dyDescent="0.3">
      <c r="B60" s="1" t="s">
        <v>71</v>
      </c>
      <c r="C60" s="1" t="s">
        <v>73</v>
      </c>
    </row>
    <row r="61" spans="2:17" x14ac:dyDescent="0.3">
      <c r="B61" s="1" t="s">
        <v>72</v>
      </c>
      <c r="C61" s="1" t="s">
        <v>74</v>
      </c>
    </row>
    <row r="62" spans="2:17" x14ac:dyDescent="0.3">
      <c r="B62" s="1" t="s">
        <v>121</v>
      </c>
      <c r="C62" s="1" t="s">
        <v>124</v>
      </c>
    </row>
    <row r="63" spans="2:17" x14ac:dyDescent="0.3">
      <c r="B63" s="1" t="s">
        <v>122</v>
      </c>
      <c r="C63" s="1" t="s">
        <v>123</v>
      </c>
    </row>
    <row r="64" spans="2:17" x14ac:dyDescent="0.3">
      <c r="B64" s="23"/>
      <c r="C64" s="24" t="s">
        <v>118</v>
      </c>
    </row>
    <row r="65" spans="2:3" x14ac:dyDescent="0.25">
      <c r="B65" s="19"/>
      <c r="C65" s="19"/>
    </row>
  </sheetData>
  <mergeCells count="22">
    <mergeCell ref="B57:C57"/>
    <mergeCell ref="P2:P3"/>
    <mergeCell ref="F4:G4"/>
    <mergeCell ref="F5:G5"/>
    <mergeCell ref="F6:G6"/>
    <mergeCell ref="F7:G7"/>
    <mergeCell ref="P11:P12"/>
    <mergeCell ref="Q2:Q3"/>
    <mergeCell ref="B11:B12"/>
    <mergeCell ref="C11:E11"/>
    <mergeCell ref="F11:H11"/>
    <mergeCell ref="J11:K11"/>
    <mergeCell ref="L11:M11"/>
    <mergeCell ref="O11:O12"/>
    <mergeCell ref="Q11:Q12"/>
    <mergeCell ref="B2:B3"/>
    <mergeCell ref="C2:E2"/>
    <mergeCell ref="F2:H2"/>
    <mergeCell ref="J2:K2"/>
    <mergeCell ref="L2:M2"/>
    <mergeCell ref="O2:O3"/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5"/>
  <sheetViews>
    <sheetView topLeftCell="A2" zoomScale="90" zoomScaleNormal="90" workbookViewId="0">
      <selection activeCell="T50" sqref="T50"/>
    </sheetView>
  </sheetViews>
  <sheetFormatPr defaultColWidth="9.109375" defaultRowHeight="13.25" x14ac:dyDescent="0.3"/>
  <cols>
    <col min="1" max="1" width="3.5546875" style="2" customWidth="1"/>
    <col min="2" max="2" width="5.6640625" style="2" customWidth="1"/>
    <col min="3" max="3" width="17.109375" style="9" customWidth="1"/>
    <col min="4" max="4" width="40" style="2" hidden="1" customWidth="1"/>
    <col min="5" max="5" width="6.44140625" style="2" customWidth="1"/>
    <col min="6" max="6" width="13.88671875" style="2" customWidth="1"/>
    <col min="7" max="7" width="12.6640625" style="2" customWidth="1"/>
    <col min="8" max="8" width="6.44140625" style="2" hidden="1" customWidth="1"/>
    <col min="9" max="9" width="2.88671875" style="2" customWidth="1"/>
    <col min="10" max="10" width="14.88671875" style="2" customWidth="1"/>
    <col min="11" max="11" width="6.44140625" style="2" customWidth="1"/>
    <col min="12" max="12" width="13.6640625" style="2" customWidth="1"/>
    <col min="13" max="13" width="6.44140625" style="2" customWidth="1"/>
    <col min="14" max="14" width="4" style="2" customWidth="1"/>
    <col min="15" max="17" width="10.109375" style="2" customWidth="1"/>
    <col min="18" max="16384" width="9.109375" style="2"/>
  </cols>
  <sheetData>
    <row r="2" spans="2:17" ht="15.05" customHeight="1" x14ac:dyDescent="0.3">
      <c r="B2" s="26" t="s">
        <v>0</v>
      </c>
      <c r="C2" s="25" t="s">
        <v>52</v>
      </c>
      <c r="D2" s="25"/>
      <c r="E2" s="25"/>
      <c r="F2" s="25" t="s">
        <v>64</v>
      </c>
      <c r="G2" s="25"/>
      <c r="H2" s="25"/>
      <c r="J2" s="25" t="s">
        <v>63</v>
      </c>
      <c r="K2" s="25"/>
      <c r="L2" s="25" t="s">
        <v>65</v>
      </c>
      <c r="M2" s="25"/>
      <c r="O2" s="25" t="s">
        <v>129</v>
      </c>
      <c r="P2" s="25" t="s">
        <v>130</v>
      </c>
      <c r="Q2" s="25" t="s">
        <v>131</v>
      </c>
    </row>
    <row r="3" spans="2:17" x14ac:dyDescent="0.3">
      <c r="B3" s="27"/>
      <c r="C3" s="3" t="s">
        <v>1</v>
      </c>
      <c r="D3" s="3" t="s">
        <v>2</v>
      </c>
      <c r="E3" s="3" t="s">
        <v>51</v>
      </c>
      <c r="F3" s="28" t="s">
        <v>2</v>
      </c>
      <c r="G3" s="29"/>
      <c r="H3" s="3" t="s">
        <v>51</v>
      </c>
      <c r="J3" s="3" t="s">
        <v>2</v>
      </c>
      <c r="K3" s="3" t="s">
        <v>51</v>
      </c>
      <c r="L3" s="3" t="s">
        <v>2</v>
      </c>
      <c r="M3" s="3" t="s">
        <v>51</v>
      </c>
      <c r="O3" s="25"/>
      <c r="P3" s="25"/>
      <c r="Q3" s="25"/>
    </row>
    <row r="4" spans="2:17" s="9" customFormat="1" ht="26.45" x14ac:dyDescent="0.3">
      <c r="B4" s="1">
        <v>1</v>
      </c>
      <c r="C4" s="4" t="s">
        <v>53</v>
      </c>
      <c r="D4" s="4" t="s">
        <v>56</v>
      </c>
      <c r="E4" s="5">
        <v>6</v>
      </c>
      <c r="F4" s="31" t="s">
        <v>57</v>
      </c>
      <c r="G4" s="32"/>
      <c r="H4" s="6">
        <v>6</v>
      </c>
      <c r="J4" s="4" t="s">
        <v>9</v>
      </c>
      <c r="K4" s="4">
        <v>1</v>
      </c>
      <c r="L4" s="4" t="s">
        <v>119</v>
      </c>
      <c r="M4" s="4">
        <v>6</v>
      </c>
      <c r="O4" s="20"/>
      <c r="P4" s="20"/>
      <c r="Q4" s="20"/>
    </row>
    <row r="5" spans="2:17" s="9" customFormat="1" ht="26.45" x14ac:dyDescent="0.3">
      <c r="B5" s="1">
        <v>2</v>
      </c>
      <c r="C5" s="4" t="s">
        <v>53</v>
      </c>
      <c r="D5" s="4" t="s">
        <v>58</v>
      </c>
      <c r="E5" s="5">
        <v>5</v>
      </c>
      <c r="F5" s="31" t="s">
        <v>57</v>
      </c>
      <c r="G5" s="32"/>
      <c r="H5" s="6">
        <v>5</v>
      </c>
      <c r="J5" s="4" t="s">
        <v>9</v>
      </c>
      <c r="K5" s="4">
        <v>1</v>
      </c>
      <c r="L5" s="4" t="s">
        <v>119</v>
      </c>
      <c r="M5" s="4">
        <v>5</v>
      </c>
      <c r="O5" s="20"/>
      <c r="P5" s="20"/>
      <c r="Q5" s="20"/>
    </row>
    <row r="6" spans="2:17" s="9" customFormat="1" x14ac:dyDescent="0.3">
      <c r="B6" s="1">
        <v>3</v>
      </c>
      <c r="C6" s="4" t="s">
        <v>54</v>
      </c>
      <c r="D6" s="4" t="s">
        <v>55</v>
      </c>
      <c r="E6" s="5">
        <v>10</v>
      </c>
      <c r="F6" s="31" t="s">
        <v>59</v>
      </c>
      <c r="G6" s="32"/>
      <c r="H6" s="6">
        <v>10</v>
      </c>
      <c r="J6" s="4" t="s">
        <v>9</v>
      </c>
      <c r="K6" s="4">
        <v>1</v>
      </c>
      <c r="L6" s="1" t="s">
        <v>120</v>
      </c>
      <c r="M6" s="4">
        <v>10</v>
      </c>
      <c r="O6" s="20"/>
      <c r="P6" s="20"/>
      <c r="Q6" s="20"/>
    </row>
    <row r="9" spans="2:17" ht="15.05" customHeight="1" x14ac:dyDescent="0.3">
      <c r="B9" s="26" t="s">
        <v>0</v>
      </c>
      <c r="C9" s="25" t="s">
        <v>52</v>
      </c>
      <c r="D9" s="25"/>
      <c r="E9" s="25"/>
      <c r="F9" s="25" t="s">
        <v>64</v>
      </c>
      <c r="G9" s="25"/>
      <c r="H9" s="25"/>
      <c r="J9" s="25" t="s">
        <v>63</v>
      </c>
      <c r="K9" s="25"/>
      <c r="L9" s="25" t="s">
        <v>65</v>
      </c>
      <c r="M9" s="25"/>
      <c r="O9" s="25" t="s">
        <v>129</v>
      </c>
      <c r="P9" s="25" t="s">
        <v>130</v>
      </c>
      <c r="Q9" s="25" t="s">
        <v>131</v>
      </c>
    </row>
    <row r="10" spans="2:17" x14ac:dyDescent="0.3">
      <c r="B10" s="27"/>
      <c r="C10" s="3" t="s">
        <v>1</v>
      </c>
      <c r="D10" s="3" t="s">
        <v>2</v>
      </c>
      <c r="E10" s="3" t="s">
        <v>51</v>
      </c>
      <c r="F10" s="3" t="s">
        <v>125</v>
      </c>
      <c r="G10" s="3" t="s">
        <v>128</v>
      </c>
      <c r="H10" s="3" t="s">
        <v>51</v>
      </c>
      <c r="J10" s="3" t="s">
        <v>2</v>
      </c>
      <c r="K10" s="3" t="s">
        <v>51</v>
      </c>
      <c r="L10" s="3" t="s">
        <v>2</v>
      </c>
      <c r="M10" s="3" t="s">
        <v>51</v>
      </c>
      <c r="O10" s="25"/>
      <c r="P10" s="25"/>
      <c r="Q10" s="25"/>
    </row>
    <row r="11" spans="2:17" hidden="1" x14ac:dyDescent="0.3">
      <c r="B11" s="1">
        <v>1</v>
      </c>
      <c r="C11" s="4" t="s">
        <v>4</v>
      </c>
      <c r="D11" s="4" t="s">
        <v>60</v>
      </c>
      <c r="E11" s="5">
        <v>4</v>
      </c>
      <c r="F11" s="4" t="s">
        <v>6</v>
      </c>
      <c r="G11" s="4" t="s">
        <v>127</v>
      </c>
      <c r="H11" s="6">
        <f>E11</f>
        <v>4</v>
      </c>
      <c r="J11" s="8" t="s">
        <v>132</v>
      </c>
      <c r="K11" s="8">
        <v>1</v>
      </c>
      <c r="L11" s="8" t="s">
        <v>120</v>
      </c>
      <c r="M11" s="11">
        <v>1</v>
      </c>
      <c r="O11" s="7"/>
      <c r="P11" s="7"/>
      <c r="Q11" s="7"/>
    </row>
    <row r="12" spans="2:17" hidden="1" x14ac:dyDescent="0.3">
      <c r="B12" s="1">
        <f>B11+1</f>
        <v>2</v>
      </c>
      <c r="C12" s="4" t="s">
        <v>5</v>
      </c>
      <c r="D12" s="4" t="s">
        <v>60</v>
      </c>
      <c r="E12" s="5">
        <v>2</v>
      </c>
      <c r="F12" s="4" t="s">
        <v>6</v>
      </c>
      <c r="G12" s="4" t="s">
        <v>127</v>
      </c>
      <c r="H12" s="6">
        <f>E12</f>
        <v>2</v>
      </c>
      <c r="J12" s="8" t="s">
        <v>9</v>
      </c>
      <c r="K12" s="8" t="s">
        <v>9</v>
      </c>
      <c r="L12" s="8" t="s">
        <v>120</v>
      </c>
      <c r="M12" s="11">
        <v>1</v>
      </c>
      <c r="O12" s="7"/>
      <c r="P12" s="7"/>
      <c r="Q12" s="7"/>
    </row>
    <row r="13" spans="2:17" ht="26.45" hidden="1" x14ac:dyDescent="0.3">
      <c r="B13" s="1">
        <f t="shared" ref="B13:B56" si="0">B12+1</f>
        <v>3</v>
      </c>
      <c r="C13" s="4" t="s">
        <v>8</v>
      </c>
      <c r="D13" s="4" t="s">
        <v>115</v>
      </c>
      <c r="E13" s="5">
        <v>1</v>
      </c>
      <c r="F13" s="4" t="s">
        <v>116</v>
      </c>
      <c r="G13" s="4" t="s">
        <v>9</v>
      </c>
      <c r="H13" s="6">
        <v>1</v>
      </c>
      <c r="J13" s="8" t="s">
        <v>9</v>
      </c>
      <c r="K13" s="8" t="s">
        <v>9</v>
      </c>
      <c r="L13" s="8" t="s">
        <v>9</v>
      </c>
      <c r="M13" s="11" t="s">
        <v>9</v>
      </c>
      <c r="O13" s="7"/>
      <c r="P13" s="7"/>
      <c r="Q13" s="7"/>
    </row>
    <row r="14" spans="2:17" hidden="1" x14ac:dyDescent="0.3">
      <c r="B14" s="1">
        <f t="shared" si="0"/>
        <v>4</v>
      </c>
      <c r="C14" s="4" t="s">
        <v>7</v>
      </c>
      <c r="D14" s="4" t="s">
        <v>60</v>
      </c>
      <c r="E14" s="5">
        <v>2</v>
      </c>
      <c r="F14" s="4" t="s">
        <v>6</v>
      </c>
      <c r="G14" s="4" t="s">
        <v>127</v>
      </c>
      <c r="H14" s="6">
        <f t="shared" ref="H14:H56" si="1">E14</f>
        <v>2</v>
      </c>
      <c r="J14" s="8" t="s">
        <v>9</v>
      </c>
      <c r="K14" s="8" t="s">
        <v>9</v>
      </c>
      <c r="L14" s="8" t="s">
        <v>120</v>
      </c>
      <c r="M14" s="8">
        <v>1</v>
      </c>
      <c r="O14" s="7"/>
      <c r="P14" s="7"/>
      <c r="Q14" s="7"/>
    </row>
    <row r="15" spans="2:17" hidden="1" x14ac:dyDescent="0.3">
      <c r="B15" s="1">
        <f t="shared" si="0"/>
        <v>5</v>
      </c>
      <c r="C15" s="4" t="s">
        <v>3</v>
      </c>
      <c r="D15" s="4" t="s">
        <v>60</v>
      </c>
      <c r="E15" s="5">
        <v>10</v>
      </c>
      <c r="F15" s="4" t="s">
        <v>6</v>
      </c>
      <c r="G15" s="4" t="s">
        <v>127</v>
      </c>
      <c r="H15" s="6">
        <f t="shared" si="1"/>
        <v>10</v>
      </c>
      <c r="J15" s="8" t="s">
        <v>133</v>
      </c>
      <c r="K15" s="12" t="s">
        <v>66</v>
      </c>
      <c r="L15" s="8" t="s">
        <v>120</v>
      </c>
      <c r="M15" s="13" t="s">
        <v>66</v>
      </c>
      <c r="O15" s="7"/>
      <c r="P15" s="7"/>
      <c r="Q15" s="7"/>
    </row>
    <row r="16" spans="2:17" ht="26.45" hidden="1" x14ac:dyDescent="0.3">
      <c r="B16" s="1">
        <f t="shared" si="0"/>
        <v>6</v>
      </c>
      <c r="C16" s="4" t="s">
        <v>44</v>
      </c>
      <c r="D16" s="4" t="s">
        <v>60</v>
      </c>
      <c r="E16" s="5">
        <v>1</v>
      </c>
      <c r="F16" s="4" t="s">
        <v>6</v>
      </c>
      <c r="G16" s="4" t="s">
        <v>127</v>
      </c>
      <c r="H16" s="6">
        <f t="shared" si="1"/>
        <v>1</v>
      </c>
      <c r="J16" s="8" t="s">
        <v>9</v>
      </c>
      <c r="K16" s="8" t="s">
        <v>9</v>
      </c>
      <c r="L16" s="8" t="s">
        <v>120</v>
      </c>
      <c r="M16" s="11">
        <v>1</v>
      </c>
      <c r="O16" s="7"/>
      <c r="P16" s="7"/>
      <c r="Q16" s="7"/>
    </row>
    <row r="17" spans="2:17" hidden="1" x14ac:dyDescent="0.3">
      <c r="B17" s="1">
        <f t="shared" si="0"/>
        <v>7</v>
      </c>
      <c r="C17" s="4" t="s">
        <v>11</v>
      </c>
      <c r="D17" s="4" t="s">
        <v>60</v>
      </c>
      <c r="E17" s="5">
        <v>2</v>
      </c>
      <c r="F17" s="4" t="s">
        <v>6</v>
      </c>
      <c r="G17" s="4" t="s">
        <v>127</v>
      </c>
      <c r="H17" s="6">
        <f t="shared" si="1"/>
        <v>2</v>
      </c>
      <c r="J17" s="8" t="s">
        <v>134</v>
      </c>
      <c r="K17" s="8">
        <v>1</v>
      </c>
      <c r="L17" s="8" t="s">
        <v>120</v>
      </c>
      <c r="M17" s="11">
        <v>1</v>
      </c>
      <c r="O17" s="7"/>
      <c r="P17" s="7"/>
      <c r="Q17" s="7"/>
    </row>
    <row r="18" spans="2:17" hidden="1" x14ac:dyDescent="0.3">
      <c r="B18" s="1">
        <f t="shared" si="0"/>
        <v>8</v>
      </c>
      <c r="C18" s="4" t="s">
        <v>12</v>
      </c>
      <c r="D18" s="4" t="s">
        <v>60</v>
      </c>
      <c r="E18" s="5">
        <v>2</v>
      </c>
      <c r="F18" s="4" t="s">
        <v>6</v>
      </c>
      <c r="G18" s="4" t="s">
        <v>127</v>
      </c>
      <c r="H18" s="6">
        <f t="shared" si="1"/>
        <v>2</v>
      </c>
      <c r="J18" s="8" t="s">
        <v>134</v>
      </c>
      <c r="K18" s="8">
        <v>1</v>
      </c>
      <c r="L18" s="8" t="s">
        <v>120</v>
      </c>
      <c r="M18" s="8">
        <v>1</v>
      </c>
      <c r="O18" s="7"/>
      <c r="P18" s="7"/>
      <c r="Q18" s="7"/>
    </row>
    <row r="19" spans="2:17" hidden="1" x14ac:dyDescent="0.3">
      <c r="B19" s="1">
        <f t="shared" si="0"/>
        <v>9</v>
      </c>
      <c r="C19" s="4" t="s">
        <v>13</v>
      </c>
      <c r="D19" s="4" t="s">
        <v>60</v>
      </c>
      <c r="E19" s="5">
        <v>2</v>
      </c>
      <c r="F19" s="4" t="s">
        <v>6</v>
      </c>
      <c r="G19" s="4" t="s">
        <v>127</v>
      </c>
      <c r="H19" s="6">
        <f t="shared" si="1"/>
        <v>2</v>
      </c>
      <c r="J19" s="8" t="s">
        <v>134</v>
      </c>
      <c r="K19" s="8">
        <v>1</v>
      </c>
      <c r="L19" s="8" t="s">
        <v>120</v>
      </c>
      <c r="M19" s="11">
        <v>1</v>
      </c>
      <c r="O19" s="7"/>
      <c r="P19" s="7"/>
      <c r="Q19" s="7"/>
    </row>
    <row r="20" spans="2:17" hidden="1" x14ac:dyDescent="0.3">
      <c r="B20" s="1">
        <f t="shared" si="0"/>
        <v>10</v>
      </c>
      <c r="C20" s="4" t="s">
        <v>14</v>
      </c>
      <c r="D20" s="4" t="s">
        <v>60</v>
      </c>
      <c r="E20" s="5">
        <v>2</v>
      </c>
      <c r="F20" s="4" t="s">
        <v>6</v>
      </c>
      <c r="G20" s="4" t="s">
        <v>127</v>
      </c>
      <c r="H20" s="6">
        <f t="shared" si="1"/>
        <v>2</v>
      </c>
      <c r="J20" s="8" t="s">
        <v>134</v>
      </c>
      <c r="K20" s="8">
        <v>1</v>
      </c>
      <c r="L20" s="8" t="s">
        <v>120</v>
      </c>
      <c r="M20" s="11">
        <v>1</v>
      </c>
      <c r="O20" s="7"/>
      <c r="P20" s="7"/>
      <c r="Q20" s="7"/>
    </row>
    <row r="21" spans="2:17" hidden="1" x14ac:dyDescent="0.3">
      <c r="B21" s="1">
        <f t="shared" si="0"/>
        <v>11</v>
      </c>
      <c r="C21" s="4" t="s">
        <v>16</v>
      </c>
      <c r="D21" s="4" t="s">
        <v>60</v>
      </c>
      <c r="E21" s="5">
        <v>10</v>
      </c>
      <c r="F21" s="4" t="s">
        <v>6</v>
      </c>
      <c r="G21" s="4" t="s">
        <v>127</v>
      </c>
      <c r="H21" s="14">
        <f t="shared" si="1"/>
        <v>10</v>
      </c>
      <c r="J21" s="8" t="s">
        <v>132</v>
      </c>
      <c r="K21" s="8">
        <v>1</v>
      </c>
      <c r="L21" s="8" t="s">
        <v>120</v>
      </c>
      <c r="M21" s="11">
        <v>1</v>
      </c>
      <c r="O21" s="7"/>
      <c r="P21" s="7"/>
      <c r="Q21" s="7"/>
    </row>
    <row r="22" spans="2:17" ht="26.45" hidden="1" x14ac:dyDescent="0.3">
      <c r="B22" s="1">
        <f t="shared" si="0"/>
        <v>12</v>
      </c>
      <c r="C22" s="4" t="s">
        <v>39</v>
      </c>
      <c r="D22" s="4" t="s">
        <v>61</v>
      </c>
      <c r="E22" s="5">
        <v>1</v>
      </c>
      <c r="F22" s="4" t="s">
        <v>67</v>
      </c>
      <c r="G22" s="4" t="s">
        <v>9</v>
      </c>
      <c r="H22" s="14">
        <f t="shared" si="1"/>
        <v>1</v>
      </c>
      <c r="J22" s="8" t="s">
        <v>9</v>
      </c>
      <c r="K22" s="8" t="s">
        <v>9</v>
      </c>
      <c r="L22" s="8" t="s">
        <v>9</v>
      </c>
      <c r="M22" s="8" t="s">
        <v>9</v>
      </c>
      <c r="O22" s="7"/>
      <c r="P22" s="7"/>
      <c r="Q22" s="7"/>
    </row>
    <row r="23" spans="2:17" hidden="1" x14ac:dyDescent="0.3">
      <c r="B23" s="1">
        <f t="shared" si="0"/>
        <v>13</v>
      </c>
      <c r="C23" s="4" t="s">
        <v>37</v>
      </c>
      <c r="D23" s="4" t="s">
        <v>60</v>
      </c>
      <c r="E23" s="5">
        <v>5</v>
      </c>
      <c r="F23" s="4" t="s">
        <v>6</v>
      </c>
      <c r="G23" s="4" t="s">
        <v>127</v>
      </c>
      <c r="H23" s="14">
        <f t="shared" si="1"/>
        <v>5</v>
      </c>
      <c r="J23" s="8" t="s">
        <v>132</v>
      </c>
      <c r="K23" s="8">
        <v>1</v>
      </c>
      <c r="L23" s="8" t="s">
        <v>120</v>
      </c>
      <c r="M23" s="11">
        <v>1</v>
      </c>
      <c r="O23" s="7"/>
      <c r="P23" s="7"/>
      <c r="Q23" s="7"/>
    </row>
    <row r="24" spans="2:17" hidden="1" x14ac:dyDescent="0.3">
      <c r="B24" s="1">
        <f t="shared" si="0"/>
        <v>14</v>
      </c>
      <c r="C24" s="4" t="s">
        <v>10</v>
      </c>
      <c r="D24" s="4" t="s">
        <v>60</v>
      </c>
      <c r="E24" s="5">
        <v>20</v>
      </c>
      <c r="F24" s="4" t="s">
        <v>6</v>
      </c>
      <c r="G24" s="4" t="s">
        <v>127</v>
      </c>
      <c r="H24" s="14">
        <f t="shared" si="1"/>
        <v>20</v>
      </c>
      <c r="J24" s="8" t="s">
        <v>132</v>
      </c>
      <c r="K24" s="8">
        <v>2</v>
      </c>
      <c r="L24" s="8" t="s">
        <v>120</v>
      </c>
      <c r="M24" s="11">
        <v>2</v>
      </c>
      <c r="O24" s="7"/>
      <c r="P24" s="7"/>
      <c r="Q24" s="7"/>
    </row>
    <row r="25" spans="2:17" hidden="1" x14ac:dyDescent="0.3">
      <c r="B25" s="1">
        <f t="shared" si="0"/>
        <v>15</v>
      </c>
      <c r="C25" s="4" t="s">
        <v>38</v>
      </c>
      <c r="D25" s="4" t="s">
        <v>62</v>
      </c>
      <c r="E25" s="5">
        <v>1</v>
      </c>
      <c r="F25" s="4" t="s">
        <v>6</v>
      </c>
      <c r="G25" s="4" t="s">
        <v>127</v>
      </c>
      <c r="H25" s="14">
        <f t="shared" si="1"/>
        <v>1</v>
      </c>
      <c r="J25" s="8" t="s">
        <v>9</v>
      </c>
      <c r="K25" s="8" t="s">
        <v>9</v>
      </c>
      <c r="L25" s="8" t="s">
        <v>120</v>
      </c>
      <c r="M25" s="11">
        <v>1</v>
      </c>
      <c r="O25" s="7"/>
      <c r="P25" s="7"/>
      <c r="Q25" s="7"/>
    </row>
    <row r="26" spans="2:17" hidden="1" x14ac:dyDescent="0.3">
      <c r="B26" s="1">
        <f t="shared" si="0"/>
        <v>16</v>
      </c>
      <c r="C26" s="4" t="s">
        <v>15</v>
      </c>
      <c r="D26" s="4" t="s">
        <v>60</v>
      </c>
      <c r="E26" s="5">
        <v>4</v>
      </c>
      <c r="F26" s="4" t="s">
        <v>6</v>
      </c>
      <c r="G26" s="4" t="s">
        <v>127</v>
      </c>
      <c r="H26" s="14">
        <f t="shared" si="1"/>
        <v>4</v>
      </c>
      <c r="J26" s="8" t="s">
        <v>9</v>
      </c>
      <c r="K26" s="8" t="s">
        <v>9</v>
      </c>
      <c r="L26" s="8" t="s">
        <v>120</v>
      </c>
      <c r="M26" s="8">
        <v>1</v>
      </c>
      <c r="O26" s="7"/>
      <c r="P26" s="7"/>
      <c r="Q26" s="7"/>
    </row>
    <row r="27" spans="2:17" hidden="1" x14ac:dyDescent="0.3">
      <c r="B27" s="1">
        <f t="shared" si="0"/>
        <v>17</v>
      </c>
      <c r="C27" s="4" t="s">
        <v>17</v>
      </c>
      <c r="D27" s="4" t="s">
        <v>60</v>
      </c>
      <c r="E27" s="5">
        <v>8</v>
      </c>
      <c r="F27" s="4" t="s">
        <v>6</v>
      </c>
      <c r="G27" s="4" t="s">
        <v>127</v>
      </c>
      <c r="H27" s="14">
        <f t="shared" si="1"/>
        <v>8</v>
      </c>
      <c r="J27" s="8" t="s">
        <v>132</v>
      </c>
      <c r="K27" s="8">
        <v>1</v>
      </c>
      <c r="L27" s="8" t="s">
        <v>120</v>
      </c>
      <c r="M27" s="11">
        <v>1</v>
      </c>
      <c r="O27" s="7"/>
      <c r="P27" s="7"/>
      <c r="Q27" s="7"/>
    </row>
    <row r="28" spans="2:17" hidden="1" x14ac:dyDescent="0.3">
      <c r="B28" s="1">
        <f t="shared" si="0"/>
        <v>18</v>
      </c>
      <c r="C28" s="4" t="s">
        <v>18</v>
      </c>
      <c r="D28" s="4" t="s">
        <v>60</v>
      </c>
      <c r="E28" s="5">
        <v>8</v>
      </c>
      <c r="F28" s="4" t="s">
        <v>6</v>
      </c>
      <c r="G28" s="4" t="s">
        <v>127</v>
      </c>
      <c r="H28" s="14">
        <f t="shared" si="1"/>
        <v>8</v>
      </c>
      <c r="J28" s="8" t="s">
        <v>132</v>
      </c>
      <c r="K28" s="8">
        <v>1</v>
      </c>
      <c r="L28" s="8" t="s">
        <v>120</v>
      </c>
      <c r="M28" s="11">
        <v>1</v>
      </c>
      <c r="O28" s="7"/>
      <c r="P28" s="7"/>
      <c r="Q28" s="7"/>
    </row>
    <row r="29" spans="2:17" hidden="1" x14ac:dyDescent="0.3">
      <c r="B29" s="1">
        <f t="shared" si="0"/>
        <v>19</v>
      </c>
      <c r="C29" s="4" t="s">
        <v>19</v>
      </c>
      <c r="D29" s="4" t="s">
        <v>60</v>
      </c>
      <c r="E29" s="5">
        <v>8</v>
      </c>
      <c r="F29" s="4" t="s">
        <v>6</v>
      </c>
      <c r="G29" s="4" t="s">
        <v>127</v>
      </c>
      <c r="H29" s="14">
        <f t="shared" si="1"/>
        <v>8</v>
      </c>
      <c r="J29" s="8" t="s">
        <v>132</v>
      </c>
      <c r="K29" s="8">
        <v>1</v>
      </c>
      <c r="L29" s="8" t="s">
        <v>120</v>
      </c>
      <c r="M29" s="11">
        <v>1</v>
      </c>
      <c r="O29" s="7"/>
      <c r="P29" s="7"/>
      <c r="Q29" s="7"/>
    </row>
    <row r="30" spans="2:17" hidden="1" x14ac:dyDescent="0.3">
      <c r="B30" s="1">
        <f t="shared" si="0"/>
        <v>20</v>
      </c>
      <c r="C30" s="4" t="s">
        <v>20</v>
      </c>
      <c r="D30" s="4" t="s">
        <v>60</v>
      </c>
      <c r="E30" s="5">
        <v>8</v>
      </c>
      <c r="F30" s="4" t="s">
        <v>6</v>
      </c>
      <c r="G30" s="4" t="s">
        <v>127</v>
      </c>
      <c r="H30" s="14">
        <f t="shared" si="1"/>
        <v>8</v>
      </c>
      <c r="J30" s="8" t="s">
        <v>132</v>
      </c>
      <c r="K30" s="8">
        <v>1</v>
      </c>
      <c r="L30" s="8" t="s">
        <v>120</v>
      </c>
      <c r="M30" s="8">
        <v>1</v>
      </c>
      <c r="O30" s="7"/>
      <c r="P30" s="7"/>
      <c r="Q30" s="7"/>
    </row>
    <row r="31" spans="2:17" hidden="1" x14ac:dyDescent="0.3">
      <c r="B31" s="1">
        <f t="shared" si="0"/>
        <v>21</v>
      </c>
      <c r="C31" s="4" t="s">
        <v>21</v>
      </c>
      <c r="D31" s="4" t="s">
        <v>60</v>
      </c>
      <c r="E31" s="5">
        <v>8</v>
      </c>
      <c r="F31" s="4" t="s">
        <v>6</v>
      </c>
      <c r="G31" s="4" t="s">
        <v>127</v>
      </c>
      <c r="H31" s="14">
        <f t="shared" si="1"/>
        <v>8</v>
      </c>
      <c r="J31" s="8" t="s">
        <v>132</v>
      </c>
      <c r="K31" s="8">
        <v>1</v>
      </c>
      <c r="L31" s="8" t="s">
        <v>120</v>
      </c>
      <c r="M31" s="11">
        <v>1</v>
      </c>
      <c r="O31" s="7"/>
      <c r="P31" s="7"/>
      <c r="Q31" s="7"/>
    </row>
    <row r="32" spans="2:17" hidden="1" x14ac:dyDescent="0.3">
      <c r="B32" s="1">
        <f t="shared" si="0"/>
        <v>22</v>
      </c>
      <c r="C32" s="4" t="s">
        <v>22</v>
      </c>
      <c r="D32" s="4" t="s">
        <v>60</v>
      </c>
      <c r="E32" s="5">
        <v>8</v>
      </c>
      <c r="F32" s="4" t="s">
        <v>6</v>
      </c>
      <c r="G32" s="4" t="s">
        <v>127</v>
      </c>
      <c r="H32" s="14">
        <f t="shared" si="1"/>
        <v>8</v>
      </c>
      <c r="J32" s="8" t="s">
        <v>132</v>
      </c>
      <c r="K32" s="8">
        <v>1</v>
      </c>
      <c r="L32" s="8" t="s">
        <v>120</v>
      </c>
      <c r="M32" s="11">
        <v>1</v>
      </c>
      <c r="O32" s="7"/>
      <c r="P32" s="7"/>
      <c r="Q32" s="7"/>
    </row>
    <row r="33" spans="2:17" ht="26.45" hidden="1" x14ac:dyDescent="0.3">
      <c r="B33" s="1">
        <f t="shared" si="0"/>
        <v>23</v>
      </c>
      <c r="C33" s="4" t="s">
        <v>40</v>
      </c>
      <c r="D33" s="4" t="s">
        <v>61</v>
      </c>
      <c r="E33" s="5">
        <v>1</v>
      </c>
      <c r="F33" s="4" t="s">
        <v>67</v>
      </c>
      <c r="G33" s="4" t="s">
        <v>9</v>
      </c>
      <c r="H33" s="14">
        <f t="shared" si="1"/>
        <v>1</v>
      </c>
      <c r="J33" s="15" t="s">
        <v>9</v>
      </c>
      <c r="K33" s="8" t="s">
        <v>9</v>
      </c>
      <c r="L33" s="8" t="s">
        <v>9</v>
      </c>
      <c r="M33" s="11" t="s">
        <v>9</v>
      </c>
      <c r="O33" s="7"/>
      <c r="P33" s="7"/>
      <c r="Q33" s="7"/>
    </row>
    <row r="34" spans="2:17" ht="26.45" hidden="1" x14ac:dyDescent="0.3">
      <c r="B34" s="1">
        <f t="shared" si="0"/>
        <v>24</v>
      </c>
      <c r="C34" s="4" t="s">
        <v>45</v>
      </c>
      <c r="D34" s="4" t="s">
        <v>60</v>
      </c>
      <c r="E34" s="5">
        <v>6</v>
      </c>
      <c r="F34" s="4" t="s">
        <v>6</v>
      </c>
      <c r="G34" s="4" t="s">
        <v>127</v>
      </c>
      <c r="H34" s="14">
        <f t="shared" si="1"/>
        <v>6</v>
      </c>
      <c r="J34" s="8" t="s">
        <v>134</v>
      </c>
      <c r="K34" s="8">
        <v>1</v>
      </c>
      <c r="L34" s="8" t="s">
        <v>120</v>
      </c>
      <c r="M34" s="16">
        <v>1</v>
      </c>
      <c r="O34" s="7"/>
      <c r="P34" s="7"/>
      <c r="Q34" s="7"/>
    </row>
    <row r="35" spans="2:17" ht="26.45" hidden="1" x14ac:dyDescent="0.3">
      <c r="B35" s="1">
        <f t="shared" si="0"/>
        <v>25</v>
      </c>
      <c r="C35" s="4" t="s">
        <v>46</v>
      </c>
      <c r="D35" s="4" t="s">
        <v>60</v>
      </c>
      <c r="E35" s="5">
        <v>5</v>
      </c>
      <c r="F35" s="4" t="s">
        <v>6</v>
      </c>
      <c r="G35" s="4" t="s">
        <v>127</v>
      </c>
      <c r="H35" s="14">
        <f t="shared" si="1"/>
        <v>5</v>
      </c>
      <c r="J35" s="8" t="s">
        <v>134</v>
      </c>
      <c r="K35" s="8">
        <v>1</v>
      </c>
      <c r="L35" s="8" t="s">
        <v>120</v>
      </c>
      <c r="M35" s="17">
        <v>1</v>
      </c>
      <c r="O35" s="7"/>
      <c r="P35" s="7"/>
      <c r="Q35" s="7"/>
    </row>
    <row r="36" spans="2:17" hidden="1" x14ac:dyDescent="0.3">
      <c r="B36" s="1">
        <f t="shared" si="0"/>
        <v>26</v>
      </c>
      <c r="C36" s="4" t="s">
        <v>42</v>
      </c>
      <c r="D36" s="4" t="s">
        <v>60</v>
      </c>
      <c r="E36" s="5">
        <v>9</v>
      </c>
      <c r="F36" s="4" t="s">
        <v>6</v>
      </c>
      <c r="G36" s="4" t="s">
        <v>127</v>
      </c>
      <c r="H36" s="14">
        <f t="shared" ref="H36:H51" si="2">E36</f>
        <v>9</v>
      </c>
      <c r="J36" s="8" t="s">
        <v>134</v>
      </c>
      <c r="K36" s="8">
        <v>2</v>
      </c>
      <c r="L36" s="8" t="s">
        <v>120</v>
      </c>
      <c r="M36" s="11">
        <v>2</v>
      </c>
      <c r="O36" s="7"/>
      <c r="P36" s="7"/>
      <c r="Q36" s="7"/>
    </row>
    <row r="37" spans="2:17" ht="26.45" hidden="1" x14ac:dyDescent="0.3">
      <c r="B37" s="1">
        <f t="shared" si="0"/>
        <v>27</v>
      </c>
      <c r="C37" s="4" t="s">
        <v>43</v>
      </c>
      <c r="D37" s="4" t="s">
        <v>60</v>
      </c>
      <c r="E37" s="5">
        <v>2</v>
      </c>
      <c r="F37" s="4" t="s">
        <v>6</v>
      </c>
      <c r="G37" s="4" t="s">
        <v>127</v>
      </c>
      <c r="H37" s="14">
        <f t="shared" si="2"/>
        <v>2</v>
      </c>
      <c r="J37" s="8" t="s">
        <v>132</v>
      </c>
      <c r="K37" s="8">
        <v>1</v>
      </c>
      <c r="L37" s="8" t="s">
        <v>120</v>
      </c>
      <c r="M37" s="11">
        <v>1</v>
      </c>
      <c r="O37" s="7"/>
      <c r="P37" s="7"/>
      <c r="Q37" s="7"/>
    </row>
    <row r="38" spans="2:17" hidden="1" x14ac:dyDescent="0.3">
      <c r="B38" s="1">
        <f t="shared" si="0"/>
        <v>28</v>
      </c>
      <c r="C38" s="4" t="s">
        <v>26</v>
      </c>
      <c r="D38" s="4" t="s">
        <v>60</v>
      </c>
      <c r="E38" s="5">
        <v>10</v>
      </c>
      <c r="F38" s="4" t="s">
        <v>6</v>
      </c>
      <c r="G38" s="4" t="s">
        <v>127</v>
      </c>
      <c r="H38" s="14">
        <f t="shared" si="2"/>
        <v>10</v>
      </c>
      <c r="J38" s="8" t="s">
        <v>132</v>
      </c>
      <c r="K38" s="8">
        <v>1</v>
      </c>
      <c r="L38" s="8" t="s">
        <v>120</v>
      </c>
      <c r="M38" s="8">
        <v>1</v>
      </c>
      <c r="O38" s="7"/>
      <c r="P38" s="7"/>
      <c r="Q38" s="7"/>
    </row>
    <row r="39" spans="2:17" hidden="1" x14ac:dyDescent="0.3">
      <c r="B39" s="1">
        <f t="shared" si="0"/>
        <v>29</v>
      </c>
      <c r="C39" s="4" t="s">
        <v>27</v>
      </c>
      <c r="D39" s="4" t="s">
        <v>60</v>
      </c>
      <c r="E39" s="5">
        <v>10</v>
      </c>
      <c r="F39" s="4" t="s">
        <v>6</v>
      </c>
      <c r="G39" s="4" t="s">
        <v>127</v>
      </c>
      <c r="H39" s="14">
        <f t="shared" si="2"/>
        <v>10</v>
      </c>
      <c r="J39" s="8" t="s">
        <v>132</v>
      </c>
      <c r="K39" s="8">
        <v>1</v>
      </c>
      <c r="L39" s="8" t="s">
        <v>120</v>
      </c>
      <c r="M39" s="11">
        <v>1</v>
      </c>
      <c r="O39" s="7"/>
      <c r="P39" s="7"/>
      <c r="Q39" s="7"/>
    </row>
    <row r="40" spans="2:17" hidden="1" x14ac:dyDescent="0.3">
      <c r="B40" s="1">
        <f t="shared" si="0"/>
        <v>30</v>
      </c>
      <c r="C40" s="4" t="s">
        <v>28</v>
      </c>
      <c r="D40" s="4" t="s">
        <v>60</v>
      </c>
      <c r="E40" s="5">
        <v>1</v>
      </c>
      <c r="F40" s="4" t="s">
        <v>6</v>
      </c>
      <c r="G40" s="4" t="s">
        <v>127</v>
      </c>
      <c r="H40" s="14">
        <f t="shared" si="2"/>
        <v>1</v>
      </c>
      <c r="J40" s="8" t="s">
        <v>132</v>
      </c>
      <c r="K40" s="8">
        <v>1</v>
      </c>
      <c r="L40" s="8" t="s">
        <v>120</v>
      </c>
      <c r="M40" s="11">
        <v>1</v>
      </c>
      <c r="O40" s="7"/>
      <c r="P40" s="7"/>
      <c r="Q40" s="7"/>
    </row>
    <row r="41" spans="2:17" hidden="1" x14ac:dyDescent="0.3">
      <c r="B41" s="1">
        <f t="shared" si="0"/>
        <v>31</v>
      </c>
      <c r="C41" s="4" t="s">
        <v>29</v>
      </c>
      <c r="D41" s="4" t="s">
        <v>60</v>
      </c>
      <c r="E41" s="5">
        <v>10</v>
      </c>
      <c r="F41" s="4" t="s">
        <v>6</v>
      </c>
      <c r="G41" s="4" t="s">
        <v>127</v>
      </c>
      <c r="H41" s="14">
        <f t="shared" si="2"/>
        <v>10</v>
      </c>
      <c r="J41" s="8" t="s">
        <v>132</v>
      </c>
      <c r="K41" s="8">
        <v>1</v>
      </c>
      <c r="L41" s="8" t="s">
        <v>120</v>
      </c>
      <c r="M41" s="11">
        <v>1</v>
      </c>
      <c r="O41" s="7"/>
      <c r="P41" s="7"/>
      <c r="Q41" s="7"/>
    </row>
    <row r="42" spans="2:17" hidden="1" x14ac:dyDescent="0.3">
      <c r="B42" s="1">
        <f t="shared" si="0"/>
        <v>32</v>
      </c>
      <c r="C42" s="4" t="s">
        <v>30</v>
      </c>
      <c r="D42" s="4" t="s">
        <v>60</v>
      </c>
      <c r="E42" s="5">
        <v>10</v>
      </c>
      <c r="F42" s="4" t="s">
        <v>6</v>
      </c>
      <c r="G42" s="4" t="s">
        <v>127</v>
      </c>
      <c r="H42" s="14">
        <f t="shared" si="2"/>
        <v>10</v>
      </c>
      <c r="J42" s="8" t="s">
        <v>132</v>
      </c>
      <c r="K42" s="8">
        <v>1</v>
      </c>
      <c r="L42" s="8" t="s">
        <v>120</v>
      </c>
      <c r="M42" s="8">
        <v>1</v>
      </c>
      <c r="O42" s="7"/>
      <c r="P42" s="7"/>
      <c r="Q42" s="7"/>
    </row>
    <row r="43" spans="2:17" hidden="1" x14ac:dyDescent="0.3">
      <c r="B43" s="1">
        <f t="shared" si="0"/>
        <v>33</v>
      </c>
      <c r="C43" s="4" t="s">
        <v>41</v>
      </c>
      <c r="D43" s="4" t="s">
        <v>60</v>
      </c>
      <c r="E43" s="5">
        <v>1</v>
      </c>
      <c r="F43" s="4" t="s">
        <v>6</v>
      </c>
      <c r="G43" s="4" t="s">
        <v>127</v>
      </c>
      <c r="H43" s="6">
        <f t="shared" si="2"/>
        <v>1</v>
      </c>
      <c r="J43" s="8" t="s">
        <v>132</v>
      </c>
      <c r="K43" s="8">
        <v>1</v>
      </c>
      <c r="L43" s="8" t="s">
        <v>120</v>
      </c>
      <c r="M43" s="11">
        <v>1</v>
      </c>
      <c r="O43" s="7"/>
      <c r="P43" s="7"/>
      <c r="Q43" s="7"/>
    </row>
    <row r="44" spans="2:17" hidden="1" x14ac:dyDescent="0.3">
      <c r="B44" s="1">
        <f t="shared" si="0"/>
        <v>34</v>
      </c>
      <c r="C44" s="4" t="s">
        <v>31</v>
      </c>
      <c r="D44" s="4" t="s">
        <v>60</v>
      </c>
      <c r="E44" s="5">
        <v>6</v>
      </c>
      <c r="F44" s="4" t="s">
        <v>6</v>
      </c>
      <c r="G44" s="4" t="s">
        <v>127</v>
      </c>
      <c r="H44" s="6">
        <f t="shared" si="2"/>
        <v>6</v>
      </c>
      <c r="J44" s="8" t="s">
        <v>132</v>
      </c>
      <c r="K44" s="8">
        <v>1</v>
      </c>
      <c r="L44" s="8" t="s">
        <v>120</v>
      </c>
      <c r="M44" s="11">
        <v>1</v>
      </c>
      <c r="O44" s="7"/>
      <c r="P44" s="7"/>
      <c r="Q44" s="7"/>
    </row>
    <row r="45" spans="2:17" ht="26.45" x14ac:dyDescent="0.3">
      <c r="B45" s="1">
        <f t="shared" si="0"/>
        <v>35</v>
      </c>
      <c r="C45" s="4" t="s">
        <v>47</v>
      </c>
      <c r="D45" s="4" t="s">
        <v>61</v>
      </c>
      <c r="E45" s="5">
        <v>1</v>
      </c>
      <c r="F45" s="4" t="s">
        <v>6</v>
      </c>
      <c r="G45" s="4" t="s">
        <v>127</v>
      </c>
      <c r="H45" s="6">
        <f t="shared" si="2"/>
        <v>1</v>
      </c>
      <c r="J45" s="8" t="s">
        <v>132</v>
      </c>
      <c r="K45" s="8">
        <v>1</v>
      </c>
      <c r="L45" s="8" t="s">
        <v>120</v>
      </c>
      <c r="M45" s="11">
        <v>1</v>
      </c>
      <c r="O45" s="7"/>
      <c r="P45" s="7"/>
      <c r="Q45" s="7"/>
    </row>
    <row r="46" spans="2:17" ht="26.45" x14ac:dyDescent="0.3">
      <c r="B46" s="1">
        <f t="shared" si="0"/>
        <v>36</v>
      </c>
      <c r="C46" s="4" t="s">
        <v>48</v>
      </c>
      <c r="D46" s="4" t="s">
        <v>61</v>
      </c>
      <c r="E46" s="5">
        <v>1</v>
      </c>
      <c r="F46" s="4" t="s">
        <v>6</v>
      </c>
      <c r="G46" s="4" t="s">
        <v>127</v>
      </c>
      <c r="H46" s="6">
        <f t="shared" si="2"/>
        <v>1</v>
      </c>
      <c r="J46" s="8" t="s">
        <v>132</v>
      </c>
      <c r="K46" s="8">
        <v>1</v>
      </c>
      <c r="L46" s="8" t="s">
        <v>120</v>
      </c>
      <c r="M46" s="8">
        <v>1</v>
      </c>
      <c r="O46" s="7"/>
      <c r="P46" s="7"/>
      <c r="Q46" s="7"/>
    </row>
    <row r="47" spans="2:17" x14ac:dyDescent="0.3">
      <c r="B47" s="1">
        <f t="shared" si="0"/>
        <v>37</v>
      </c>
      <c r="C47" s="4" t="s">
        <v>32</v>
      </c>
      <c r="D47" s="4" t="s">
        <v>60</v>
      </c>
      <c r="E47" s="5">
        <v>4</v>
      </c>
      <c r="F47" s="4" t="s">
        <v>6</v>
      </c>
      <c r="G47" s="4" t="s">
        <v>127</v>
      </c>
      <c r="H47" s="6">
        <f t="shared" si="2"/>
        <v>4</v>
      </c>
      <c r="J47" s="8" t="s">
        <v>132</v>
      </c>
      <c r="K47" s="8">
        <v>1</v>
      </c>
      <c r="L47" s="8" t="s">
        <v>120</v>
      </c>
      <c r="M47" s="11">
        <v>1</v>
      </c>
      <c r="O47" s="7"/>
      <c r="P47" s="7"/>
      <c r="Q47" s="7"/>
    </row>
    <row r="48" spans="2:17" x14ac:dyDescent="0.3">
      <c r="B48" s="1">
        <f t="shared" si="0"/>
        <v>38</v>
      </c>
      <c r="C48" s="4" t="s">
        <v>49</v>
      </c>
      <c r="D48" s="4" t="s">
        <v>60</v>
      </c>
      <c r="E48" s="5">
        <v>2</v>
      </c>
      <c r="F48" s="4" t="s">
        <v>6</v>
      </c>
      <c r="G48" s="4" t="s">
        <v>127</v>
      </c>
      <c r="H48" s="6">
        <f t="shared" si="2"/>
        <v>2</v>
      </c>
      <c r="J48" s="8" t="s">
        <v>134</v>
      </c>
      <c r="K48" s="8">
        <v>1</v>
      </c>
      <c r="L48" s="8" t="s">
        <v>120</v>
      </c>
      <c r="M48" s="11">
        <v>1</v>
      </c>
      <c r="O48" s="7"/>
      <c r="P48" s="7"/>
      <c r="Q48" s="7"/>
    </row>
    <row r="49" spans="2:17" x14ac:dyDescent="0.3">
      <c r="B49" s="1">
        <f t="shared" si="0"/>
        <v>39</v>
      </c>
      <c r="C49" s="4" t="s">
        <v>50</v>
      </c>
      <c r="D49" s="4" t="s">
        <v>60</v>
      </c>
      <c r="E49" s="5">
        <v>2</v>
      </c>
      <c r="F49" s="4" t="s">
        <v>6</v>
      </c>
      <c r="G49" s="4" t="s">
        <v>127</v>
      </c>
      <c r="H49" s="6">
        <f t="shared" si="2"/>
        <v>2</v>
      </c>
      <c r="J49" s="8" t="s">
        <v>134</v>
      </c>
      <c r="K49" s="8">
        <v>1</v>
      </c>
      <c r="L49" s="8" t="s">
        <v>120</v>
      </c>
      <c r="M49" s="11">
        <v>1</v>
      </c>
      <c r="O49" s="7"/>
      <c r="P49" s="7"/>
      <c r="Q49" s="7"/>
    </row>
    <row r="50" spans="2:17" x14ac:dyDescent="0.3">
      <c r="B50" s="1">
        <f t="shared" si="0"/>
        <v>40</v>
      </c>
      <c r="C50" s="4" t="s">
        <v>33</v>
      </c>
      <c r="D50" s="4" t="s">
        <v>60</v>
      </c>
      <c r="E50" s="5">
        <v>2</v>
      </c>
      <c r="F50" s="4" t="s">
        <v>6</v>
      </c>
      <c r="G50" s="4" t="s">
        <v>127</v>
      </c>
      <c r="H50" s="6">
        <f t="shared" si="2"/>
        <v>2</v>
      </c>
      <c r="J50" s="8" t="s">
        <v>134</v>
      </c>
      <c r="K50" s="8">
        <v>1</v>
      </c>
      <c r="L50" s="8" t="s">
        <v>120</v>
      </c>
      <c r="M50" s="8">
        <v>1</v>
      </c>
      <c r="O50" s="7"/>
      <c r="P50" s="7"/>
      <c r="Q50" s="7"/>
    </row>
    <row r="51" spans="2:17" x14ac:dyDescent="0.3">
      <c r="B51" s="1">
        <f t="shared" si="0"/>
        <v>41</v>
      </c>
      <c r="C51" s="4" t="s">
        <v>34</v>
      </c>
      <c r="D51" s="4" t="s">
        <v>60</v>
      </c>
      <c r="E51" s="5">
        <v>2</v>
      </c>
      <c r="F51" s="4" t="s">
        <v>6</v>
      </c>
      <c r="G51" s="4" t="s">
        <v>127</v>
      </c>
      <c r="H51" s="6">
        <f t="shared" si="2"/>
        <v>2</v>
      </c>
      <c r="J51" s="8" t="s">
        <v>134</v>
      </c>
      <c r="K51" s="8">
        <v>1</v>
      </c>
      <c r="L51" s="8" t="s">
        <v>120</v>
      </c>
      <c r="M51" s="11">
        <v>1</v>
      </c>
      <c r="O51" s="7"/>
      <c r="P51" s="7"/>
      <c r="Q51" s="7"/>
    </row>
    <row r="52" spans="2:17" x14ac:dyDescent="0.3">
      <c r="B52" s="1">
        <f t="shared" si="0"/>
        <v>42</v>
      </c>
      <c r="C52" s="4" t="s">
        <v>23</v>
      </c>
      <c r="D52" s="4" t="s">
        <v>60</v>
      </c>
      <c r="E52" s="5">
        <v>8</v>
      </c>
      <c r="F52" s="4" t="s">
        <v>6</v>
      </c>
      <c r="G52" s="4" t="s">
        <v>127</v>
      </c>
      <c r="H52" s="6">
        <f t="shared" si="1"/>
        <v>8</v>
      </c>
      <c r="J52" s="8" t="s">
        <v>132</v>
      </c>
      <c r="K52" s="8">
        <v>1</v>
      </c>
      <c r="L52" s="8" t="s">
        <v>120</v>
      </c>
      <c r="M52" s="11">
        <v>1</v>
      </c>
      <c r="O52" s="7"/>
      <c r="P52" s="7"/>
      <c r="Q52" s="7"/>
    </row>
    <row r="53" spans="2:17" x14ac:dyDescent="0.3">
      <c r="B53" s="1">
        <f t="shared" si="0"/>
        <v>43</v>
      </c>
      <c r="C53" s="4" t="s">
        <v>24</v>
      </c>
      <c r="D53" s="4" t="s">
        <v>60</v>
      </c>
      <c r="E53" s="5">
        <v>8</v>
      </c>
      <c r="F53" s="4" t="s">
        <v>6</v>
      </c>
      <c r="G53" s="4" t="s">
        <v>127</v>
      </c>
      <c r="H53" s="6">
        <f t="shared" si="1"/>
        <v>8</v>
      </c>
      <c r="J53" s="8" t="s">
        <v>132</v>
      </c>
      <c r="K53" s="8">
        <v>1</v>
      </c>
      <c r="L53" s="8" t="s">
        <v>120</v>
      </c>
      <c r="M53" s="11">
        <v>1</v>
      </c>
      <c r="O53" s="7"/>
      <c r="P53" s="7"/>
      <c r="Q53" s="7"/>
    </row>
    <row r="54" spans="2:17" x14ac:dyDescent="0.3">
      <c r="B54" s="1">
        <f t="shared" si="0"/>
        <v>44</v>
      </c>
      <c r="C54" s="4" t="s">
        <v>25</v>
      </c>
      <c r="D54" s="4" t="s">
        <v>60</v>
      </c>
      <c r="E54" s="5">
        <v>8</v>
      </c>
      <c r="F54" s="4" t="s">
        <v>6</v>
      </c>
      <c r="G54" s="4" t="s">
        <v>127</v>
      </c>
      <c r="H54" s="6">
        <f t="shared" si="1"/>
        <v>8</v>
      </c>
      <c r="J54" s="8" t="s">
        <v>132</v>
      </c>
      <c r="K54" s="8">
        <v>1</v>
      </c>
      <c r="L54" s="8" t="s">
        <v>120</v>
      </c>
      <c r="M54" s="8">
        <v>1</v>
      </c>
      <c r="O54" s="7"/>
      <c r="P54" s="7"/>
      <c r="Q54" s="7"/>
    </row>
    <row r="55" spans="2:17" x14ac:dyDescent="0.3">
      <c r="B55" s="1">
        <f t="shared" si="0"/>
        <v>45</v>
      </c>
      <c r="C55" s="4" t="s">
        <v>35</v>
      </c>
      <c r="D55" s="4" t="s">
        <v>60</v>
      </c>
      <c r="E55" s="5">
        <v>8</v>
      </c>
      <c r="F55" s="4" t="s">
        <v>6</v>
      </c>
      <c r="G55" s="4" t="s">
        <v>127</v>
      </c>
      <c r="H55" s="6">
        <f t="shared" si="1"/>
        <v>8</v>
      </c>
      <c r="J55" s="8" t="s">
        <v>132</v>
      </c>
      <c r="K55" s="8">
        <v>1</v>
      </c>
      <c r="L55" s="8" t="s">
        <v>120</v>
      </c>
      <c r="M55" s="11">
        <v>1</v>
      </c>
      <c r="O55" s="7"/>
      <c r="P55" s="7"/>
      <c r="Q55" s="7"/>
    </row>
    <row r="56" spans="2:17" x14ac:dyDescent="0.3">
      <c r="B56" s="1">
        <f t="shared" si="0"/>
        <v>46</v>
      </c>
      <c r="C56" s="4" t="s">
        <v>36</v>
      </c>
      <c r="D56" s="4" t="s">
        <v>60</v>
      </c>
      <c r="E56" s="5">
        <v>8</v>
      </c>
      <c r="F56" s="4" t="s">
        <v>6</v>
      </c>
      <c r="G56" s="4" t="s">
        <v>127</v>
      </c>
      <c r="H56" s="6">
        <f t="shared" si="1"/>
        <v>8</v>
      </c>
      <c r="J56" s="8" t="s">
        <v>132</v>
      </c>
      <c r="K56" s="8">
        <v>1</v>
      </c>
      <c r="L56" s="8" t="s">
        <v>120</v>
      </c>
      <c r="M56" s="11">
        <v>1</v>
      </c>
      <c r="O56" s="7"/>
      <c r="P56" s="7"/>
      <c r="Q56" s="7"/>
    </row>
    <row r="57" spans="2:17" x14ac:dyDescent="0.3">
      <c r="O57" s="10">
        <f>SUM(O11:O56)</f>
        <v>0</v>
      </c>
      <c r="P57" s="10">
        <f>SUM(P11:P56)</f>
        <v>0</v>
      </c>
      <c r="Q57" s="10">
        <f>SUM(Q11:Q56)</f>
        <v>0</v>
      </c>
    </row>
    <row r="58" spans="2:17" x14ac:dyDescent="0.25">
      <c r="B58" s="18"/>
      <c r="C58" s="19"/>
    </row>
    <row r="59" spans="2:17" x14ac:dyDescent="0.25">
      <c r="B59" s="18"/>
      <c r="C59" s="19"/>
    </row>
    <row r="60" spans="2:17" x14ac:dyDescent="0.25">
      <c r="B60" s="18"/>
      <c r="C60" s="19"/>
    </row>
    <row r="61" spans="2:17" x14ac:dyDescent="0.25">
      <c r="B61" s="18"/>
      <c r="C61" s="19"/>
    </row>
    <row r="62" spans="2:17" x14ac:dyDescent="0.25">
      <c r="B62" s="18"/>
      <c r="C62" s="19"/>
    </row>
    <row r="63" spans="2:17" x14ac:dyDescent="0.25">
      <c r="B63" s="18"/>
      <c r="C63" s="19"/>
    </row>
    <row r="64" spans="2:17" x14ac:dyDescent="0.25">
      <c r="B64" s="18"/>
      <c r="C64" s="19"/>
    </row>
    <row r="65" spans="2:3" x14ac:dyDescent="0.25">
      <c r="B65" s="18"/>
      <c r="C65" s="19"/>
    </row>
  </sheetData>
  <mergeCells count="20">
    <mergeCell ref="O2:O3"/>
    <mergeCell ref="Q2:Q3"/>
    <mergeCell ref="O9:O10"/>
    <mergeCell ref="Q9:Q10"/>
    <mergeCell ref="J2:K2"/>
    <mergeCell ref="J9:K9"/>
    <mergeCell ref="L2:M2"/>
    <mergeCell ref="L9:M9"/>
    <mergeCell ref="P2:P3"/>
    <mergeCell ref="P9:P10"/>
    <mergeCell ref="C2:E2"/>
    <mergeCell ref="F2:H2"/>
    <mergeCell ref="C9:E9"/>
    <mergeCell ref="F9:H9"/>
    <mergeCell ref="B9:B10"/>
    <mergeCell ref="B2:B3"/>
    <mergeCell ref="F3:G3"/>
    <mergeCell ref="F4:G4"/>
    <mergeCell ref="F5:G5"/>
    <mergeCell ref="F6:G6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277f64e-e75e-4eb9-ad30-67669f44834c">CY2KJXM73TNQ-481-1623</_dlc_DocId>
    <_dlc_DocIdUrl xmlns="6277f64e-e75e-4eb9-ad30-67669f44834c">
      <Url>http://intranet.clearesult.com/regions/west/pge/_layouts/DocIdRedir.aspx?ID=CY2KJXM73TNQ-481-1623</Url>
      <Description>CY2KJXM73TNQ-481-1623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2F851A6B0E9542829AB7D383544DA9" ma:contentTypeVersion="0" ma:contentTypeDescription="Create a new document." ma:contentTypeScope="" ma:versionID="d8972c5323b08eb26a565a542609ace8">
  <xsd:schema xmlns:xsd="http://www.w3.org/2001/XMLSchema" xmlns:xs="http://www.w3.org/2001/XMLSchema" xmlns:p="http://schemas.microsoft.com/office/2006/metadata/properties" xmlns:ns2="6277f64e-e75e-4eb9-ad30-67669f44834c" targetNamespace="http://schemas.microsoft.com/office/2006/metadata/properties" ma:root="true" ma:fieldsID="96931d82be06e234d5f57a6b458c27f3" ns2:_="">
    <xsd:import namespace="6277f64e-e75e-4eb9-ad30-67669f44834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77f64e-e75e-4eb9-ad30-67669f44834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f65e6f75-26ea-4a93-aac1-27c6ebf4684f" ContentTypeId="0x0101" PreviousValue="false"/>
</file>

<file path=customXml/itemProps1.xml><?xml version="1.0" encoding="utf-8"?>
<ds:datastoreItem xmlns:ds="http://schemas.openxmlformats.org/officeDocument/2006/customXml" ds:itemID="{671D2A96-387A-424D-8B2B-E1DECC68AA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7C63D8C-991A-4554-A5E3-A7F5960D06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94E927-A2FC-4DAE-AEC9-AA1D04F8927C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6277f64e-e75e-4eb9-ad30-67669f44834c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B4CBB49C-810B-4C8E-9CA0-76B17035E7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77f64e-e75e-4eb9-ad30-67669f4483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909589C-13E0-45EE-9159-4F9814A68DA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Discovery Prep Lighting</vt:lpstr>
      <vt:lpstr>Mosaic Elementary Lighting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Bastien Allheily</dc:creator>
  <cp:lastModifiedBy>King Tang</cp:lastModifiedBy>
  <dcterms:created xsi:type="dcterms:W3CDTF">2017-08-10T23:28:01Z</dcterms:created>
  <dcterms:modified xsi:type="dcterms:W3CDTF">2017-09-22T17:22:25Z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b8f93837-5c83-4667-9ef7-1da1c0bac017</vt:lpwstr>
  </property>
  <property fmtid="{D5CDD505-2E9C-101B-9397-08002B2CF9AE}" pid="3" name="ContentTypeId">
    <vt:lpwstr>0x010100012F851A6B0E9542829AB7D383544DA9</vt:lpwstr>
  </property>
</Properties>
</file>